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035" yWindow="45" windowWidth="16155" windowHeight="12375" firstSheet="16" activeTab="17"/>
  </bookViews>
  <sheets>
    <sheet name="全区生产总值" sheetId="18" r:id="rId1"/>
    <sheet name="工业增加值" sheetId="2" r:id="rId2"/>
    <sheet name="工业销售产值" sheetId="3" r:id="rId3"/>
    <sheet name="工业经济效益" sheetId="4" r:id="rId4"/>
    <sheet name="固定资产投资" sheetId="5" r:id="rId5"/>
    <sheet name="财政" sheetId="6" r:id="rId6"/>
    <sheet name="分镇（街道）财政收入情况" sheetId="7" r:id="rId7"/>
    <sheet name="金融" sheetId="8" r:id="rId8"/>
    <sheet name="电力" sheetId="1" r:id="rId9"/>
    <sheet name="国内贸易" sheetId="9" r:id="rId10"/>
    <sheet name="对外贸易、旅游、物价" sheetId="10" r:id="rId11"/>
    <sheet name="台州各县（市、区）主要经济指标（一）" sheetId="11" r:id="rId12"/>
    <sheet name="台州各县（市、区）主要经济指标（二）" sheetId="12" r:id="rId13"/>
    <sheet name="台州各县（市、区）主要经济指标（三）" sheetId="13" r:id="rId14"/>
    <sheet name="台州各县（市、区）主要经济指标（四）" sheetId="14" r:id="rId15"/>
    <sheet name="台州各县（市、区）主要经济指标（五）" sheetId="15" r:id="rId16"/>
    <sheet name="台州各县（市、区）主要经济指标（六）" sheetId="16" r:id="rId17"/>
    <sheet name="台州各县（市、区）主要经济指标（七）" sheetId="17" r:id="rId18"/>
  </sheets>
  <calcPr calcId="124519"/>
</workbook>
</file>

<file path=xl/calcChain.xml><?xml version="1.0" encoding="utf-8"?>
<calcChain xmlns="http://schemas.openxmlformats.org/spreadsheetml/2006/main">
  <c r="D19" i="6"/>
  <c r="D15"/>
  <c r="D11"/>
</calcChain>
</file>

<file path=xl/sharedStrings.xml><?xml version="1.0" encoding="utf-8"?>
<sst xmlns="http://schemas.openxmlformats.org/spreadsheetml/2006/main" count="306" uniqueCount="221">
  <si>
    <t>财   政</t>
  </si>
  <si>
    <t xml:space="preserve"> 单位:万元</t>
  </si>
  <si>
    <t>本 月</t>
  </si>
  <si>
    <t>本月止累计</t>
  </si>
  <si>
    <t>累计比去年同期±%</t>
  </si>
  <si>
    <t>财政总收入</t>
  </si>
  <si>
    <t>其中:地方财政收入</t>
  </si>
  <si>
    <t xml:space="preserve">    其中:增值税</t>
  </si>
  <si>
    <t xml:space="preserve">         企业所得税</t>
  </si>
  <si>
    <t xml:space="preserve">         个人所得税</t>
  </si>
  <si>
    <t>地方财政预算支出</t>
  </si>
  <si>
    <t>其中:一般公共服务</t>
  </si>
  <si>
    <t xml:space="preserve">     公共安全</t>
  </si>
  <si>
    <t xml:space="preserve">     教育</t>
  </si>
  <si>
    <t xml:space="preserve">     科学技术</t>
  </si>
  <si>
    <t xml:space="preserve">     文化体育与传媒</t>
  </si>
  <si>
    <t xml:space="preserve">     社会保障和就业</t>
  </si>
  <si>
    <t xml:space="preserve">     卫生健康</t>
  </si>
  <si>
    <t xml:space="preserve">     城乡社区事务</t>
  </si>
  <si>
    <t xml:space="preserve">     农林水事务</t>
  </si>
  <si>
    <t>分镇（街道）财政收入情况</t>
  </si>
  <si>
    <t>单位：万元</t>
  </si>
  <si>
    <t>地方财政收入</t>
  </si>
  <si>
    <t> 海门街道</t>
  </si>
  <si>
    <t> 白云街道</t>
  </si>
  <si>
    <t> 葭沚街道</t>
  </si>
  <si>
    <t> 洪家街道</t>
  </si>
  <si>
    <t> 下陈街道</t>
  </si>
  <si>
    <t> 前所街道</t>
  </si>
  <si>
    <t> 章安街道</t>
  </si>
  <si>
    <t> 大 陈 镇</t>
  </si>
  <si>
    <t>金  融</t>
  </si>
  <si>
    <t>单位:万元</t>
  </si>
  <si>
    <t>本月末</t>
  </si>
  <si>
    <t>比年初增减额</t>
  </si>
  <si>
    <t>金融机构本外币各项存款余额（全口径）</t>
  </si>
  <si>
    <t>金融机构人民币各项存款余额</t>
  </si>
  <si>
    <t xml:space="preserve">  境内存款</t>
  </si>
  <si>
    <t xml:space="preserve">    住户存款</t>
  </si>
  <si>
    <t xml:space="preserve">    非金融企业存款</t>
  </si>
  <si>
    <t xml:space="preserve">    广义政府存款</t>
  </si>
  <si>
    <t xml:space="preserve">    非银行业金融机构存款</t>
  </si>
  <si>
    <t xml:space="preserve">  境外存款</t>
  </si>
  <si>
    <t>金融机构本外币各项贷款余额</t>
  </si>
  <si>
    <t>金融机构人民币各项贷款余额</t>
  </si>
  <si>
    <t xml:space="preserve">  境内贷款</t>
  </si>
  <si>
    <t xml:space="preserve">      住户贷款</t>
  </si>
  <si>
    <t xml:space="preserve">          短期贷款</t>
  </si>
  <si>
    <t xml:space="preserve">          中长期贷款</t>
  </si>
  <si>
    <t xml:space="preserve">      非金融企业及机关团体贷款</t>
  </si>
  <si>
    <t xml:space="preserve">         短期贷款</t>
  </si>
  <si>
    <t xml:space="preserve">         中长期贷款</t>
  </si>
  <si>
    <t xml:space="preserve">    其中:消费贷款</t>
  </si>
  <si>
    <t>电   力</t>
  </si>
  <si>
    <t>单位：万千瓦时</t>
  </si>
  <si>
    <t>本月</t>
  </si>
  <si>
    <t>全社会用电量（万千瓦时）</t>
  </si>
  <si>
    <t xml:space="preserve">  其中：第一产业</t>
  </si>
  <si>
    <t xml:space="preserve">        第二产业</t>
  </si>
  <si>
    <t xml:space="preserve">           其中：工业</t>
  </si>
  <si>
    <t xml:space="preserve">        第三产业</t>
  </si>
  <si>
    <t xml:space="preserve">   其中：城乡居民生活用电</t>
  </si>
  <si>
    <t>对外贸易、旅游、物价</t>
  </si>
  <si>
    <t xml:space="preserve">    其中:外贸自营出口</t>
  </si>
  <si>
    <t xml:space="preserve">      其中:台州湾新区</t>
  </si>
  <si>
    <t xml:space="preserve">      其中:外贸公司</t>
  </si>
  <si>
    <t xml:space="preserve">           三资公司</t>
  </si>
  <si>
    <t xml:space="preserve">           生产公司</t>
  </si>
  <si>
    <t>二、旅游</t>
  </si>
  <si>
    <t>国内旅游者人数（万人）</t>
  </si>
  <si>
    <t>海外旅游者人数（人）</t>
  </si>
  <si>
    <t>国内旅游收入（万元）</t>
  </si>
  <si>
    <t>海外旅游收入（万美元）</t>
  </si>
  <si>
    <t>三、物价指数（以上年同期为100）</t>
  </si>
  <si>
    <r>
      <rPr>
        <sz val="12"/>
        <rFont val="宋体"/>
        <family val="3"/>
        <charset val="134"/>
      </rPr>
      <t>本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月</t>
    </r>
  </si>
  <si>
    <r>
      <rPr>
        <sz val="12"/>
        <rFont val="宋体"/>
        <family val="3"/>
        <charset val="134"/>
      </rPr>
      <t>累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计</t>
    </r>
  </si>
  <si>
    <t>居民消费价格总指数</t>
  </si>
  <si>
    <t xml:space="preserve">  其中:消费品价格指数</t>
  </si>
  <si>
    <t>台州各县（市、区）主要经济指标（一）</t>
  </si>
  <si>
    <t>单位：亿元</t>
  </si>
  <si>
    <t>  规模以上工业增加值（当年价）</t>
  </si>
  <si>
    <t>  椒 江</t>
  </si>
  <si>
    <t>  黄 岩</t>
  </si>
  <si>
    <t>  路 桥</t>
  </si>
  <si>
    <t>  临 海</t>
  </si>
  <si>
    <t>  温 岭</t>
  </si>
  <si>
    <t>  玉 环</t>
  </si>
  <si>
    <t>  天 台</t>
  </si>
  <si>
    <t>  仙 居</t>
  </si>
  <si>
    <t>单位：亿千瓦时</t>
  </si>
  <si>
    <t> 工业用电量</t>
  </si>
  <si>
    <t> 椒 江</t>
  </si>
  <si>
    <t> 黄 岩</t>
  </si>
  <si>
    <t> 路 桥</t>
  </si>
  <si>
    <t> 临 海</t>
  </si>
  <si>
    <t> 温 岭</t>
  </si>
  <si>
    <t> 玉 环</t>
  </si>
  <si>
    <t> 天 台</t>
  </si>
  <si>
    <t> 仙 居</t>
  </si>
  <si>
    <t> 三 门</t>
  </si>
  <si>
    <t>台州各县（市、区）主要经济指标（三）</t>
  </si>
  <si>
    <t> 财政总收入</t>
  </si>
  <si>
    <t>台州各县（市、区）主要经济指标（四）</t>
  </si>
  <si>
    <t> 地方财政收入</t>
  </si>
  <si>
    <t>台州各县（市、区）主要经济指标（五）</t>
  </si>
  <si>
    <t>注：本表中的增长速度为名义增长，即未扣除物价因素。</t>
  </si>
  <si>
    <t>台州各县（市、区）主要经济指标（六）</t>
  </si>
  <si>
    <t>固定资产投资</t>
  </si>
  <si>
    <t>注：该增速为考核口径。</t>
  </si>
  <si>
    <t>台州各县（市、区）主要经济指标（七）</t>
  </si>
  <si>
    <t>工业性投资</t>
  </si>
  <si>
    <t>椒江</t>
  </si>
  <si>
    <t>黄岩</t>
  </si>
  <si>
    <t>路桥</t>
  </si>
  <si>
    <t>临海</t>
  </si>
  <si>
    <t>温岭</t>
  </si>
  <si>
    <t>玉环</t>
  </si>
  <si>
    <t>天台</t>
  </si>
  <si>
    <t>仙居</t>
  </si>
  <si>
    <t>三门</t>
  </si>
  <si>
    <t>规模以上工业</t>
  </si>
  <si>
    <t>其中：医药制造业</t>
  </si>
  <si>
    <r>
      <t xml:space="preserve"> </t>
    </r>
    <r>
      <rPr>
        <sz val="12"/>
        <color indexed="8"/>
        <rFont val="宋体"/>
        <family val="3"/>
        <charset val="134"/>
      </rPr>
      <t xml:space="preserve">     化学原料及化学制品制造业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</si>
  <si>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电力、热力生产和供应业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</si>
  <si>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专用设备制造业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</si>
  <si>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电气机械和器材制造业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</si>
  <si>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计算机、通信和其他电子设备制造业</t>
    </r>
  </si>
  <si>
    <t>其中：海门街道</t>
  </si>
  <si>
    <r>
      <t xml:space="preserve"> </t>
    </r>
    <r>
      <rPr>
        <sz val="12"/>
        <color indexed="8"/>
        <rFont val="宋体"/>
        <family val="3"/>
        <charset val="134"/>
      </rPr>
      <t xml:space="preserve">     白云街道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</si>
  <si>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葭沚街道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</si>
  <si>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洪家街道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</si>
  <si>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下陈街道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</si>
  <si>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前所街道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</si>
  <si>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章安街道</t>
    </r>
  </si>
  <si>
    <t>工业销售产值</t>
  </si>
  <si>
    <t xml:space="preserve">  其中：台州湾新区</t>
    <phoneticPr fontId="10" type="noConversion"/>
  </si>
  <si>
    <t xml:space="preserve">  1、国有企业</t>
  </si>
  <si>
    <t xml:space="preserve">  2、股份合作企业</t>
  </si>
  <si>
    <t xml:space="preserve">  3、有限责任公司</t>
  </si>
  <si>
    <t xml:space="preserve">  4、股份有限公司</t>
  </si>
  <si>
    <t xml:space="preserve">  5、私营企业</t>
  </si>
  <si>
    <t xml:space="preserve">  6、外商及港澳台商投资企业</t>
  </si>
  <si>
    <t xml:space="preserve">  其中：大中型工业</t>
  </si>
  <si>
    <t xml:space="preserve">  其中：轻工业</t>
  </si>
  <si>
    <t xml:space="preserve">        重工业</t>
  </si>
  <si>
    <t>工业产品销售率（%）</t>
  </si>
  <si>
    <t>工业经济效益</t>
  </si>
  <si>
    <t>上月止累计</t>
  </si>
  <si>
    <t>比上年±%</t>
  </si>
  <si>
    <t>企业单位数（个）</t>
  </si>
  <si>
    <t xml:space="preserve">  其中：亏损企业</t>
  </si>
  <si>
    <t>工业总产值（当年价）</t>
  </si>
  <si>
    <t>营业收入</t>
  </si>
  <si>
    <t>营业成本</t>
  </si>
  <si>
    <t>利税总额</t>
  </si>
  <si>
    <t xml:space="preserve">  其中：利润总额</t>
  </si>
  <si>
    <t xml:space="preserve">        亏 损 额</t>
  </si>
  <si>
    <t>管理费用</t>
  </si>
  <si>
    <t>财务费用</t>
  </si>
  <si>
    <t>资产总计</t>
  </si>
  <si>
    <t>负债合计</t>
  </si>
  <si>
    <t>产成品存货</t>
  </si>
  <si>
    <t>国内贸易</t>
  </si>
  <si>
    <t>批发业</t>
  </si>
  <si>
    <t>其中：限额以上</t>
  </si>
  <si>
    <t>零售业</t>
  </si>
  <si>
    <t>住宿和餐饮业</t>
  </si>
  <si>
    <t>其中：星级以上企业</t>
  </si>
  <si>
    <t xml:space="preserve">  按销售单位所在地分</t>
  </si>
  <si>
    <t xml:space="preserve">    城镇</t>
  </si>
  <si>
    <t xml:space="preserve">      其中：城区</t>
  </si>
  <si>
    <t xml:space="preserve">    乡村</t>
  </si>
  <si>
    <t xml:space="preserve"> 生态环保、城市更新和水利设施投资 </t>
    <phoneticPr fontId="12" type="noConversion"/>
  </si>
  <si>
    <t xml:space="preserve"> 高新技术产业投资</t>
    <phoneticPr fontId="12" type="noConversion"/>
  </si>
  <si>
    <t xml:space="preserve">   其中：制造业投资</t>
    <phoneticPr fontId="12" type="noConversion"/>
  </si>
  <si>
    <t xml:space="preserve">   其中：技改投资</t>
    <phoneticPr fontId="12" type="noConversion"/>
  </si>
  <si>
    <t>房地产开发投资</t>
    <phoneticPr fontId="12" type="noConversion"/>
  </si>
  <si>
    <t>销售费用</t>
    <phoneticPr fontId="10" type="noConversion"/>
  </si>
  <si>
    <t>固定资产完成投资</t>
    <phoneticPr fontId="12" type="noConversion"/>
  </si>
  <si>
    <t xml:space="preserve"> 民间投资</t>
    <phoneticPr fontId="12" type="noConversion"/>
  </si>
  <si>
    <t xml:space="preserve">   其中：民间项目投资</t>
    <phoneticPr fontId="12" type="noConversion"/>
  </si>
  <si>
    <t xml:space="preserve"> 交通投资</t>
    <phoneticPr fontId="12" type="noConversion"/>
  </si>
  <si>
    <t xml:space="preserve"> 工业性投资</t>
    <phoneticPr fontId="12" type="noConversion"/>
  </si>
  <si>
    <t>商品房销售面积</t>
    <phoneticPr fontId="12" type="noConversion"/>
  </si>
  <si>
    <t>累计比去年同期增长%</t>
    <phoneticPr fontId="7" type="noConversion"/>
  </si>
  <si>
    <t xml:space="preserve">  境外贷款</t>
  </si>
  <si>
    <t>注:规模以上工业增加值增速按可比价计算。</t>
    <phoneticPr fontId="7" type="noConversion"/>
  </si>
  <si>
    <t>累计比去年同期±%</t>
    <phoneticPr fontId="7" type="noConversion"/>
  </si>
  <si>
    <t>工业增加值</t>
    <phoneticPr fontId="7" type="noConversion"/>
  </si>
  <si>
    <t>注：该增速为考核口径。</t>
    <phoneticPr fontId="7" type="noConversion"/>
  </si>
  <si>
    <t>名义累计比去年同期±%</t>
  </si>
  <si>
    <t> 其中:服务项目价格指数</t>
    <phoneticPr fontId="7" type="noConversion"/>
  </si>
  <si>
    <t>应收账款</t>
    <phoneticPr fontId="7" type="noConversion"/>
  </si>
  <si>
    <t>台州各县（市、区）主要经济指标（二）</t>
    <phoneticPr fontId="7" type="noConversion"/>
  </si>
  <si>
    <t xml:space="preserve"> </t>
    <phoneticPr fontId="7" type="noConversion"/>
  </si>
  <si>
    <t>注：该增速为考核口径。</t>
    <phoneticPr fontId="7" type="noConversion"/>
  </si>
  <si>
    <t>一、外贸进出口总额（2月）</t>
    <phoneticPr fontId="7" type="noConversion"/>
  </si>
  <si>
    <t>全区生产总值</t>
  </si>
  <si>
    <t>单位：万元</t>
    <phoneticPr fontId="7" type="noConversion"/>
  </si>
  <si>
    <t>比去年±%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</si>
  <si>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</si>
  <si>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</si>
  <si>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</si>
  <si>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</si>
  <si>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</si>
  <si>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 xml:space="preserve">  交通运输业、仓储和邮政业</t>
  </si>
  <si>
    <t xml:space="preserve">  批发和零售业</t>
  </si>
  <si>
    <t xml:space="preserve">  住宿和餐饮业</t>
  </si>
  <si>
    <t xml:space="preserve">  金融业</t>
  </si>
  <si>
    <t xml:space="preserve">  房地产业</t>
  </si>
  <si>
    <t xml:space="preserve">  营业性服务业</t>
  </si>
  <si>
    <t xml:space="preserve">  非营业性服务业</t>
  </si>
  <si>
    <t>1-3月</t>
    <phoneticPr fontId="7" type="noConversion"/>
  </si>
  <si>
    <r>
      <t>本</t>
    </r>
    <r>
      <rPr>
        <sz val="12"/>
        <rFont val="Times New Roman"/>
        <family val="1"/>
        <charset val="134"/>
      </rPr>
      <t xml:space="preserve"> </t>
    </r>
    <r>
      <rPr>
        <sz val="12"/>
        <rFont val="宋体"/>
        <family val="3"/>
        <charset val="134"/>
      </rPr>
      <t>季</t>
    </r>
    <phoneticPr fontId="7" type="noConversion"/>
  </si>
  <si>
    <t>本季止累计</t>
    <phoneticPr fontId="7" type="noConversion"/>
  </si>
  <si>
    <t>一、社会消费品零售总额</t>
    <phoneticPr fontId="7" type="noConversion"/>
  </si>
  <si>
    <t>社会消费品零售总额</t>
  </si>
  <si>
    <t xml:space="preserve">   三 门</t>
    <phoneticPr fontId="7" type="noConversion"/>
  </si>
  <si>
    <t>本 季</t>
    <phoneticPr fontId="7" type="noConversion"/>
  </si>
  <si>
    <t>本季止累计</t>
    <phoneticPr fontId="7" type="noConversion"/>
  </si>
  <si>
    <t>注:全口径含市本级数据。</t>
    <phoneticPr fontId="7" type="noConversion"/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</si>
</sst>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_ "/>
    <numFmt numFmtId="178" formatCode="0_ "/>
    <numFmt numFmtId="179" formatCode="#,##0_);[Red]\(#,##0\)"/>
    <numFmt numFmtId="180" formatCode="0.0_);[Red]\(0.0\)"/>
    <numFmt numFmtId="181" formatCode="0.00_);[Red]\(0.00\)"/>
    <numFmt numFmtId="182" formatCode="0_);[Red]\(0\)"/>
    <numFmt numFmtId="183" formatCode="#,##0.00_);[Red]\(#,##0.00\)"/>
  </numFmts>
  <fonts count="2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4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/>
  </cellStyleXfs>
  <cellXfs count="2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178" fontId="13" fillId="0" borderId="2" xfId="0" applyNumberFormat="1" applyFont="1" applyFill="1" applyBorder="1" applyAlignment="1">
      <alignment horizontal="center" vertical="center"/>
    </xf>
    <xf numFmtId="178" fontId="13" fillId="0" borderId="24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2" borderId="23" xfId="2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0" fontId="2" fillId="2" borderId="21" xfId="2" applyFont="1" applyFill="1" applyBorder="1" applyAlignment="1">
      <alignment horizontal="left" vertical="center"/>
    </xf>
    <xf numFmtId="0" fontId="2" fillId="2" borderId="17" xfId="2" applyFont="1" applyFill="1" applyBorder="1" applyAlignment="1">
      <alignment horizontal="left" vertical="center"/>
    </xf>
    <xf numFmtId="0" fontId="2" fillId="2" borderId="17" xfId="2" applyFont="1" applyFill="1" applyBorder="1" applyAlignment="1">
      <alignment horizontal="left" vertical="center" wrapText="1"/>
    </xf>
    <xf numFmtId="0" fontId="2" fillId="2" borderId="6" xfId="2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15" fillId="0" borderId="0" xfId="0" applyFont="1" applyFill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13" fillId="0" borderId="9" xfId="0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2" fillId="0" borderId="0" xfId="0" applyFont="1" applyFill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83" fontId="5" fillId="0" borderId="4" xfId="1" applyNumberFormat="1" applyFont="1" applyBorder="1" applyAlignment="1">
      <alignment horizontal="right" vertical="center"/>
    </xf>
    <xf numFmtId="178" fontId="2" fillId="0" borderId="12" xfId="4" applyNumberFormat="1" applyFont="1" applyBorder="1" applyAlignment="1">
      <alignment horizontal="right" vertical="center"/>
    </xf>
    <xf numFmtId="179" fontId="5" fillId="0" borderId="4" xfId="1" applyNumberFormat="1" applyFont="1" applyBorder="1" applyAlignment="1">
      <alignment horizontal="right" vertical="center"/>
    </xf>
    <xf numFmtId="176" fontId="2" fillId="0" borderId="25" xfId="4" applyNumberFormat="1" applyFont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 applyProtection="1">
      <alignment horizontal="right" vertical="center"/>
    </xf>
    <xf numFmtId="177" fontId="13" fillId="0" borderId="2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177" fontId="21" fillId="0" borderId="22" xfId="0" applyNumberFormat="1" applyFont="1" applyFill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177" fontId="21" fillId="0" borderId="8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vertical="center"/>
    </xf>
    <xf numFmtId="182" fontId="13" fillId="0" borderId="11" xfId="0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horizontal="right" vertical="center"/>
    </xf>
    <xf numFmtId="182" fontId="13" fillId="0" borderId="4" xfId="0" applyNumberFormat="1" applyFont="1" applyFill="1" applyBorder="1" applyAlignment="1">
      <alignment horizontal="right" vertical="center"/>
    </xf>
    <xf numFmtId="177" fontId="13" fillId="0" borderId="26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77" fontId="13" fillId="0" borderId="27" xfId="0" applyNumberFormat="1" applyFont="1" applyFill="1" applyBorder="1" applyAlignment="1">
      <alignment horizontal="right" vertical="center"/>
    </xf>
    <xf numFmtId="178" fontId="22" fillId="0" borderId="11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7" fontId="22" fillId="0" borderId="4" xfId="0" applyNumberFormat="1" applyFont="1" applyFill="1" applyBorder="1" applyAlignment="1">
      <alignment vertical="center"/>
    </xf>
    <xf numFmtId="178" fontId="22" fillId="0" borderId="25" xfId="0" applyNumberFormat="1" applyFont="1" applyFill="1" applyBorder="1" applyAlignment="1">
      <alignment vertical="center"/>
    </xf>
    <xf numFmtId="177" fontId="22" fillId="0" borderId="25" xfId="0" applyNumberFormat="1" applyFont="1" applyFill="1" applyBorder="1" applyAlignment="1">
      <alignment vertical="center"/>
    </xf>
    <xf numFmtId="177" fontId="22" fillId="0" borderId="8" xfId="0" applyNumberFormat="1" applyFont="1" applyFill="1" applyBorder="1" applyAlignment="1">
      <alignment vertical="center"/>
    </xf>
    <xf numFmtId="177" fontId="22" fillId="0" borderId="22" xfId="0" applyNumberFormat="1" applyFont="1" applyBorder="1" applyAlignment="1">
      <alignment vertical="center"/>
    </xf>
    <xf numFmtId="177" fontId="22" fillId="0" borderId="4" xfId="0" applyNumberFormat="1" applyFont="1" applyBorder="1" applyAlignment="1">
      <alignment vertical="center"/>
    </xf>
    <xf numFmtId="177" fontId="22" fillId="0" borderId="8" xfId="0" applyNumberFormat="1" applyFont="1" applyBorder="1" applyAlignment="1">
      <alignment vertical="center"/>
    </xf>
    <xf numFmtId="178" fontId="13" fillId="0" borderId="5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178" fontId="13" fillId="0" borderId="4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8" fontId="13" fillId="0" borderId="14" xfId="0" applyNumberFormat="1" applyFont="1" applyFill="1" applyBorder="1" applyAlignment="1">
      <alignment vertical="center"/>
    </xf>
    <xf numFmtId="178" fontId="13" fillId="0" borderId="15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7" fontId="22" fillId="0" borderId="22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7" fontId="22" fillId="0" borderId="4" xfId="0" applyNumberFormat="1" applyFont="1" applyFill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7" fontId="22" fillId="0" borderId="8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horizontal="right" vertical="center"/>
    </xf>
    <xf numFmtId="180" fontId="22" fillId="0" borderId="11" xfId="0" applyNumberFormat="1" applyFont="1" applyFill="1" applyBorder="1" applyAlignment="1">
      <alignment horizontal="right" vertical="center"/>
    </xf>
    <xf numFmtId="177" fontId="22" fillId="0" borderId="12" xfId="0" applyNumberFormat="1" applyFont="1" applyFill="1" applyBorder="1" applyAlignment="1">
      <alignment horizontal="right" vertical="center"/>
    </xf>
    <xf numFmtId="180" fontId="22" fillId="0" borderId="12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80" fontId="22" fillId="0" borderId="25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/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Alignment="1"/>
    <xf numFmtId="0" fontId="13" fillId="0" borderId="16" xfId="0" applyFont="1" applyBorder="1">
      <alignment vertical="center"/>
    </xf>
    <xf numFmtId="176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4" xfId="0" applyNumberFormat="1" applyFont="1" applyFill="1" applyBorder="1" applyAlignment="1">
      <alignment horizontal="right" vertical="center"/>
    </xf>
    <xf numFmtId="178" fontId="22" fillId="0" borderId="17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/>
    </xf>
    <xf numFmtId="177" fontId="22" fillId="0" borderId="4" xfId="1" applyNumberFormat="1" applyFont="1" applyFill="1" applyBorder="1" applyAlignment="1" applyProtection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178" fontId="13" fillId="0" borderId="12" xfId="0" applyNumberFormat="1" applyFont="1" applyBorder="1">
      <alignment vertical="center"/>
    </xf>
    <xf numFmtId="177" fontId="13" fillId="0" borderId="4" xfId="0" applyNumberFormat="1" applyFont="1" applyBorder="1">
      <alignment vertical="center"/>
    </xf>
    <xf numFmtId="178" fontId="13" fillId="0" borderId="15" xfId="0" applyNumberFormat="1" applyFont="1" applyBorder="1">
      <alignment vertical="center"/>
    </xf>
    <xf numFmtId="177" fontId="13" fillId="0" borderId="13" xfId="0" applyNumberFormat="1" applyFont="1" applyBorder="1">
      <alignment vertical="center"/>
    </xf>
    <xf numFmtId="176" fontId="8" fillId="0" borderId="0" xfId="0" applyNumberFormat="1" applyFont="1" applyFill="1" applyBorder="1" applyAlignment="1"/>
    <xf numFmtId="176" fontId="8" fillId="0" borderId="0" xfId="0" applyNumberFormat="1" applyFont="1">
      <alignment vertical="center"/>
    </xf>
    <xf numFmtId="0" fontId="13" fillId="0" borderId="21" xfId="0" applyFont="1" applyBorder="1">
      <alignment vertical="center"/>
    </xf>
    <xf numFmtId="178" fontId="13" fillId="0" borderId="11" xfId="0" applyNumberFormat="1" applyFont="1" applyBorder="1">
      <alignment vertical="center"/>
    </xf>
    <xf numFmtId="177" fontId="13" fillId="0" borderId="22" xfId="0" applyNumberFormat="1" applyFont="1" applyBorder="1">
      <alignment vertical="center"/>
    </xf>
    <xf numFmtId="177" fontId="13" fillId="0" borderId="4" xfId="0" applyNumberFormat="1" applyFont="1" applyFill="1" applyBorder="1">
      <alignment vertical="center"/>
    </xf>
    <xf numFmtId="0" fontId="13" fillId="0" borderId="18" xfId="0" applyFont="1" applyBorder="1">
      <alignment vertical="center"/>
    </xf>
    <xf numFmtId="177" fontId="13" fillId="0" borderId="14" xfId="0" applyNumberFormat="1" applyFont="1" applyBorder="1">
      <alignment vertical="center"/>
    </xf>
    <xf numFmtId="0" fontId="22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178" fontId="13" fillId="0" borderId="12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178" fontId="13" fillId="0" borderId="15" xfId="3" applyNumberFormat="1" applyFont="1" applyFill="1" applyBorder="1" applyAlignment="1">
      <alignment vertical="center"/>
    </xf>
    <xf numFmtId="177" fontId="13" fillId="0" borderId="14" xfId="3" applyNumberFormat="1" applyFont="1" applyFill="1" applyBorder="1" applyAlignment="1">
      <alignment vertical="center"/>
    </xf>
    <xf numFmtId="177" fontId="22" fillId="0" borderId="0" xfId="0" applyNumberFormat="1" applyFont="1" applyFill="1" applyAlignment="1">
      <alignment vertical="center"/>
    </xf>
    <xf numFmtId="178" fontId="13" fillId="0" borderId="11" xfId="0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left" vertical="center" wrapText="1"/>
    </xf>
    <xf numFmtId="177" fontId="13" fillId="0" borderId="4" xfId="0" applyNumberFormat="1" applyFont="1" applyFill="1" applyBorder="1" applyAlignment="1">
      <alignment horizontal="right" vertical="center" wrapText="1"/>
    </xf>
    <xf numFmtId="178" fontId="13" fillId="0" borderId="25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0" fillId="0" borderId="28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</cellXfs>
  <cellStyles count="6">
    <cellStyle name="常规" xfId="0" builtinId="0"/>
    <cellStyle name="常规 10" xfId="1"/>
    <cellStyle name="常规 2" xfId="3"/>
    <cellStyle name="常规 4" xfId="4"/>
    <cellStyle name="常规 6" xfId="5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I14" sqref="I14"/>
    </sheetView>
  </sheetViews>
  <sheetFormatPr defaultRowHeight="13.5"/>
  <cols>
    <col min="1" max="1" width="28.125" style="37" customWidth="1"/>
    <col min="2" max="2" width="13.25" style="169" customWidth="1"/>
    <col min="3" max="3" width="14" style="37" customWidth="1"/>
    <col min="4" max="16384" width="9" style="37"/>
  </cols>
  <sheetData>
    <row r="1" spans="1:3" s="149" customFormat="1" ht="13.5" customHeight="1">
      <c r="A1" s="194" t="s">
        <v>197</v>
      </c>
      <c r="B1" s="194"/>
      <c r="C1" s="194"/>
    </row>
    <row r="2" spans="1:3" s="149" customFormat="1" ht="13.5" customHeight="1">
      <c r="A2" s="194"/>
      <c r="B2" s="194"/>
      <c r="C2" s="194"/>
    </row>
    <row r="3" spans="1:3" s="30" customFormat="1" ht="25.35" customHeight="1" thickBot="1">
      <c r="A3" s="195" t="s">
        <v>198</v>
      </c>
      <c r="B3" s="195"/>
      <c r="C3" s="195"/>
    </row>
    <row r="4" spans="1:3" s="30" customFormat="1" ht="24.95" customHeight="1">
      <c r="A4" s="150"/>
      <c r="B4" s="151" t="s">
        <v>212</v>
      </c>
      <c r="C4" s="152" t="s">
        <v>199</v>
      </c>
    </row>
    <row r="5" spans="1:3" s="30" customFormat="1" ht="24.95" customHeight="1">
      <c r="A5" s="153" t="s">
        <v>197</v>
      </c>
      <c r="B5" s="164">
        <v>1844325.0827360852</v>
      </c>
      <c r="C5" s="165">
        <v>5.1934202971334287</v>
      </c>
    </row>
    <row r="6" spans="1:3" s="30" customFormat="1" ht="24.95" customHeight="1">
      <c r="A6" s="153" t="s">
        <v>200</v>
      </c>
      <c r="B6" s="164">
        <v>21814.528677905731</v>
      </c>
      <c r="C6" s="165">
        <v>-26.545712027555595</v>
      </c>
    </row>
    <row r="7" spans="1:3" s="30" customFormat="1" ht="24.95" customHeight="1">
      <c r="A7" s="153" t="s">
        <v>201</v>
      </c>
      <c r="B7" s="164">
        <v>638010.97918264091</v>
      </c>
      <c r="C7" s="165">
        <v>5.6327390630212193</v>
      </c>
    </row>
    <row r="8" spans="1:3" s="30" customFormat="1" ht="24.95" customHeight="1">
      <c r="A8" s="153" t="s">
        <v>202</v>
      </c>
      <c r="B8" s="164">
        <v>587150.12694647501</v>
      </c>
      <c r="C8" s="165">
        <v>7.1086720247901241</v>
      </c>
    </row>
    <row r="9" spans="1:3" s="30" customFormat="1" ht="24.95" customHeight="1">
      <c r="A9" s="153" t="s">
        <v>203</v>
      </c>
      <c r="B9" s="164">
        <v>51393.402794587899</v>
      </c>
      <c r="C9" s="165">
        <v>-9.3627922536087596</v>
      </c>
    </row>
    <row r="10" spans="1:3" s="30" customFormat="1" ht="24.95" customHeight="1">
      <c r="A10" s="153" t="s">
        <v>204</v>
      </c>
      <c r="B10" s="164">
        <v>1184499.5748755385</v>
      </c>
      <c r="C10" s="165">
        <v>5.8816388976563445</v>
      </c>
    </row>
    <row r="11" spans="1:3" s="30" customFormat="1" ht="24.95" customHeight="1">
      <c r="A11" s="153" t="s">
        <v>205</v>
      </c>
      <c r="B11" s="164">
        <v>30567.627455313501</v>
      </c>
      <c r="C11" s="165">
        <v>14.030514156130124</v>
      </c>
    </row>
    <row r="12" spans="1:3" s="30" customFormat="1" ht="24.95" customHeight="1">
      <c r="A12" s="153" t="s">
        <v>206</v>
      </c>
      <c r="B12" s="164">
        <v>155512.63749861199</v>
      </c>
      <c r="C12" s="165">
        <v>10.716674661669387</v>
      </c>
    </row>
    <row r="13" spans="1:3" s="30" customFormat="1" ht="24.95" customHeight="1">
      <c r="A13" s="153" t="s">
        <v>207</v>
      </c>
      <c r="B13" s="164">
        <v>44226.647811168899</v>
      </c>
      <c r="C13" s="165">
        <v>1.7437184114400281</v>
      </c>
    </row>
    <row r="14" spans="1:3" s="30" customFormat="1" ht="24.95" customHeight="1">
      <c r="A14" s="153" t="s">
        <v>208</v>
      </c>
      <c r="B14" s="164">
        <v>363422.71367389202</v>
      </c>
      <c r="C14" s="165">
        <v>8.9959130034007302</v>
      </c>
    </row>
    <row r="15" spans="1:3" s="30" customFormat="1" ht="24.95" customHeight="1">
      <c r="A15" s="153" t="s">
        <v>209</v>
      </c>
      <c r="B15" s="164">
        <v>179618.166427305</v>
      </c>
      <c r="C15" s="165">
        <v>4.1379244470578982</v>
      </c>
    </row>
    <row r="16" spans="1:3" s="30" customFormat="1" ht="24.95" customHeight="1">
      <c r="A16" s="153" t="s">
        <v>210</v>
      </c>
      <c r="B16" s="164">
        <v>171052.868976367</v>
      </c>
      <c r="C16" s="165">
        <v>7.1624381301422773</v>
      </c>
    </row>
    <row r="17" spans="1:3" s="30" customFormat="1" ht="24.95" customHeight="1" thickBot="1">
      <c r="A17" s="154" t="s">
        <v>211</v>
      </c>
      <c r="B17" s="166">
        <v>239447.19261627601</v>
      </c>
      <c r="C17" s="167">
        <v>-0.68930273676859599</v>
      </c>
    </row>
    <row r="22" spans="1:3">
      <c r="B22" s="168"/>
    </row>
  </sheetData>
  <mergeCells count="2">
    <mergeCell ref="A1:C2"/>
    <mergeCell ref="A3:C3"/>
  </mergeCells>
  <phoneticPr fontId="2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5" sqref="B5:D15"/>
    </sheetView>
  </sheetViews>
  <sheetFormatPr defaultColWidth="9" defaultRowHeight="14.25"/>
  <cols>
    <col min="1" max="1" width="31.75" style="49" customWidth="1"/>
    <col min="2" max="2" width="12.75" style="49" customWidth="1"/>
    <col min="3" max="3" width="14.75" style="49" customWidth="1"/>
    <col min="4" max="4" width="13" style="51" customWidth="1"/>
    <col min="5" max="16384" width="9" style="49"/>
  </cols>
  <sheetData>
    <row r="1" spans="1:5" ht="13.5" customHeight="1">
      <c r="A1" s="206" t="s">
        <v>162</v>
      </c>
      <c r="B1" s="206"/>
      <c r="C1" s="206"/>
      <c r="D1" s="206"/>
    </row>
    <row r="2" spans="1:5" s="55" customFormat="1" ht="13.5" customHeight="1">
      <c r="A2" s="206"/>
      <c r="B2" s="206"/>
      <c r="C2" s="206"/>
      <c r="D2" s="206"/>
      <c r="E2" s="12"/>
    </row>
    <row r="3" spans="1:5" s="55" customFormat="1" ht="20.25" customHeight="1">
      <c r="A3" s="221" t="s">
        <v>21</v>
      </c>
      <c r="B3" s="221"/>
      <c r="C3" s="221"/>
      <c r="D3" s="221"/>
    </row>
    <row r="4" spans="1:5" s="55" customFormat="1" ht="34.5" customHeight="1">
      <c r="A4" s="59"/>
      <c r="B4" s="60" t="s">
        <v>213</v>
      </c>
      <c r="C4" s="60" t="s">
        <v>214</v>
      </c>
      <c r="D4" s="81" t="s">
        <v>190</v>
      </c>
    </row>
    <row r="5" spans="1:5" ht="24.95" customHeight="1">
      <c r="A5" s="155" t="s">
        <v>215</v>
      </c>
      <c r="B5" s="186">
        <v>750712</v>
      </c>
      <c r="C5" s="186">
        <v>750712</v>
      </c>
      <c r="D5" s="187">
        <v>4</v>
      </c>
    </row>
    <row r="6" spans="1:5" ht="24.95" customHeight="1">
      <c r="A6" s="156" t="s">
        <v>163</v>
      </c>
      <c r="B6" s="119">
        <v>196019</v>
      </c>
      <c r="C6" s="119">
        <v>196019</v>
      </c>
      <c r="D6" s="188">
        <v>2.9</v>
      </c>
    </row>
    <row r="7" spans="1:5" ht="24.95" customHeight="1">
      <c r="A7" s="156" t="s">
        <v>164</v>
      </c>
      <c r="B7" s="189">
        <v>12327</v>
      </c>
      <c r="C7" s="189">
        <v>12327</v>
      </c>
      <c r="D7" s="188">
        <v>32.5</v>
      </c>
    </row>
    <row r="8" spans="1:5" ht="24.95" customHeight="1">
      <c r="A8" s="156" t="s">
        <v>165</v>
      </c>
      <c r="B8" s="189">
        <v>450053</v>
      </c>
      <c r="C8" s="189">
        <v>450053</v>
      </c>
      <c r="D8" s="188">
        <v>3.1</v>
      </c>
    </row>
    <row r="9" spans="1:5" ht="24.95" customHeight="1">
      <c r="A9" s="156" t="s">
        <v>164</v>
      </c>
      <c r="B9" s="189">
        <v>258571</v>
      </c>
      <c r="C9" s="189">
        <v>258571</v>
      </c>
      <c r="D9" s="188">
        <v>2.7</v>
      </c>
    </row>
    <row r="10" spans="1:5" ht="24.95" customHeight="1">
      <c r="A10" s="156" t="s">
        <v>166</v>
      </c>
      <c r="B10" s="189">
        <v>104640</v>
      </c>
      <c r="C10" s="189">
        <v>104640</v>
      </c>
      <c r="D10" s="188">
        <v>10.4</v>
      </c>
    </row>
    <row r="11" spans="1:5" ht="24.95" customHeight="1">
      <c r="A11" s="156" t="s">
        <v>167</v>
      </c>
      <c r="B11" s="189">
        <v>18108</v>
      </c>
      <c r="C11" s="189">
        <v>18108</v>
      </c>
      <c r="D11" s="188">
        <v>-4.9000000000000004</v>
      </c>
    </row>
    <row r="12" spans="1:5" ht="24.95" customHeight="1">
      <c r="A12" s="57" t="s">
        <v>168</v>
      </c>
      <c r="B12" s="190"/>
      <c r="C12" s="190"/>
      <c r="D12" s="191"/>
    </row>
    <row r="13" spans="1:5" ht="24.95" customHeight="1">
      <c r="A13" s="57" t="s">
        <v>169</v>
      </c>
      <c r="B13" s="119">
        <v>606422</v>
      </c>
      <c r="C13" s="119">
        <v>606422</v>
      </c>
      <c r="D13" s="188">
        <v>3.6</v>
      </c>
    </row>
    <row r="14" spans="1:5" ht="24.95" customHeight="1">
      <c r="A14" s="57" t="s">
        <v>170</v>
      </c>
      <c r="B14" s="119">
        <v>524700</v>
      </c>
      <c r="C14" s="119">
        <v>524700</v>
      </c>
      <c r="D14" s="188">
        <v>3.5</v>
      </c>
    </row>
    <row r="15" spans="1:5" ht="24.95" customHeight="1">
      <c r="A15" s="58" t="s">
        <v>171</v>
      </c>
      <c r="B15" s="192">
        <v>144289</v>
      </c>
      <c r="C15" s="192">
        <v>144289</v>
      </c>
      <c r="D15" s="193">
        <v>5.6</v>
      </c>
    </row>
    <row r="16" spans="1:5" s="55" customFormat="1">
      <c r="D16" s="51"/>
    </row>
    <row r="21" spans="3:6">
      <c r="C21" s="56"/>
      <c r="D21" s="82"/>
      <c r="E21" s="56"/>
      <c r="F21" s="56"/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9" sqref="C9"/>
    </sheetView>
  </sheetViews>
  <sheetFormatPr defaultColWidth="9" defaultRowHeight="14.25"/>
  <cols>
    <col min="1" max="1" width="33.5" style="2" customWidth="1"/>
    <col min="2" max="2" width="12.125" style="2" customWidth="1"/>
    <col min="3" max="3" width="12.5" style="2" customWidth="1"/>
    <col min="4" max="4" width="12.25" style="2" customWidth="1"/>
    <col min="5" max="16384" width="9" style="2"/>
  </cols>
  <sheetData>
    <row r="1" spans="1:4" ht="13.5" customHeight="1">
      <c r="A1" s="215" t="s">
        <v>62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ht="20.25" customHeight="1">
      <c r="A3" s="222" t="s">
        <v>32</v>
      </c>
      <c r="B3" s="222"/>
      <c r="C3" s="222"/>
      <c r="D3" s="222"/>
    </row>
    <row r="4" spans="1:4" ht="36" customHeight="1">
      <c r="A4" s="42"/>
      <c r="B4" s="40" t="s">
        <v>2</v>
      </c>
      <c r="C4" s="3" t="s">
        <v>3</v>
      </c>
      <c r="D4" s="41" t="s">
        <v>4</v>
      </c>
    </row>
    <row r="5" spans="1:4" ht="24.95" customHeight="1">
      <c r="A5" s="72" t="s">
        <v>196</v>
      </c>
      <c r="B5" s="158">
        <v>239346</v>
      </c>
      <c r="C5" s="159">
        <v>698467</v>
      </c>
      <c r="D5" s="124">
        <v>29.550622651378291</v>
      </c>
    </row>
    <row r="6" spans="1:4" ht="24.95" customHeight="1">
      <c r="A6" s="45" t="s">
        <v>63</v>
      </c>
      <c r="B6" s="160">
        <v>221321</v>
      </c>
      <c r="C6" s="161">
        <v>659106</v>
      </c>
      <c r="D6" s="126">
        <v>31.355675486077331</v>
      </c>
    </row>
    <row r="7" spans="1:4" ht="24.95" customHeight="1">
      <c r="A7" s="45" t="s">
        <v>64</v>
      </c>
      <c r="B7" s="160">
        <v>71811</v>
      </c>
      <c r="C7" s="161">
        <v>236646</v>
      </c>
      <c r="D7" s="126">
        <v>17.910901399608363</v>
      </c>
    </row>
    <row r="8" spans="1:4" ht="24.95" customHeight="1">
      <c r="A8" s="45" t="s">
        <v>65</v>
      </c>
      <c r="B8" s="160">
        <v>81735.962299999999</v>
      </c>
      <c r="C8" s="159">
        <v>270219.55920000002</v>
      </c>
      <c r="D8" s="162">
        <v>71.31163033284254</v>
      </c>
    </row>
    <row r="9" spans="1:4" ht="24.95" customHeight="1">
      <c r="A9" s="45" t="s">
        <v>66</v>
      </c>
      <c r="B9" s="160">
        <v>33040.066800000001</v>
      </c>
      <c r="C9" s="159">
        <v>79232.789499999999</v>
      </c>
      <c r="D9" s="162">
        <v>11.834672845026638</v>
      </c>
    </row>
    <row r="10" spans="1:4" ht="24.95" customHeight="1">
      <c r="A10" s="45" t="s">
        <v>67</v>
      </c>
      <c r="B10" s="160">
        <v>106544.9728</v>
      </c>
      <c r="C10" s="159">
        <v>309653.55239999999</v>
      </c>
      <c r="D10" s="162">
        <v>13.348121367715748</v>
      </c>
    </row>
    <row r="11" spans="1:4" ht="24.95" customHeight="1">
      <c r="A11" s="45" t="s">
        <v>68</v>
      </c>
      <c r="B11" s="163"/>
      <c r="C11" s="159"/>
      <c r="D11" s="126"/>
    </row>
    <row r="12" spans="1:4" ht="24.95" customHeight="1">
      <c r="A12" s="45" t="s">
        <v>69</v>
      </c>
      <c r="B12" s="65">
        <v>25.858679799499527</v>
      </c>
      <c r="C12" s="75">
        <v>80.855429027347952</v>
      </c>
      <c r="D12" s="80">
        <v>12.3</v>
      </c>
    </row>
    <row r="13" spans="1:4" ht="24.95" customHeight="1">
      <c r="A13" s="45" t="s">
        <v>70</v>
      </c>
      <c r="B13" s="76">
        <v>51</v>
      </c>
      <c r="C13" s="74">
        <v>220</v>
      </c>
      <c r="D13" s="80"/>
    </row>
    <row r="14" spans="1:4" ht="24.95" customHeight="1">
      <c r="A14" s="45" t="s">
        <v>71</v>
      </c>
      <c r="B14" s="73">
        <v>31551.557137433352</v>
      </c>
      <c r="C14" s="77">
        <v>101223.56735457465</v>
      </c>
      <c r="D14" s="80">
        <v>16.7</v>
      </c>
    </row>
    <row r="15" spans="1:4" ht="24.95" customHeight="1">
      <c r="A15" s="46" t="s">
        <v>72</v>
      </c>
      <c r="B15" s="78">
        <v>3.99</v>
      </c>
      <c r="C15" s="79">
        <v>14.129999999999999</v>
      </c>
      <c r="D15" s="144"/>
    </row>
    <row r="16" spans="1:4" ht="27.75" customHeight="1">
      <c r="A16" s="46" t="s">
        <v>73</v>
      </c>
      <c r="B16" s="6" t="s">
        <v>74</v>
      </c>
      <c r="C16" s="7" t="s">
        <v>75</v>
      </c>
      <c r="D16" s="4"/>
    </row>
    <row r="17" spans="1:4" ht="24.95" customHeight="1">
      <c r="A17" s="44" t="s">
        <v>76</v>
      </c>
      <c r="B17" s="138">
        <v>100.51411615000001</v>
      </c>
      <c r="C17" s="139">
        <v>100.20687089</v>
      </c>
      <c r="D17" s="83"/>
    </row>
    <row r="18" spans="1:4" ht="24.95" customHeight="1">
      <c r="A18" s="45" t="s">
        <v>191</v>
      </c>
      <c r="B18" s="140">
        <v>100.61597054000001</v>
      </c>
      <c r="C18" s="141">
        <v>100.67050209</v>
      </c>
      <c r="D18" s="84"/>
    </row>
    <row r="19" spans="1:4" ht="24.95" customHeight="1">
      <c r="A19" s="46" t="s">
        <v>77</v>
      </c>
      <c r="B19" s="142">
        <v>100.44530398000001</v>
      </c>
      <c r="C19" s="143">
        <v>99.894504229999995</v>
      </c>
      <c r="D19" s="85"/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28" sqref="D28"/>
    </sheetView>
  </sheetViews>
  <sheetFormatPr defaultColWidth="9" defaultRowHeight="13.5"/>
  <cols>
    <col min="1" max="1" width="35.875" style="1" customWidth="1"/>
    <col min="2" max="2" width="9.375" style="1" customWidth="1"/>
    <col min="3" max="3" width="12.125" style="1" customWidth="1"/>
    <col min="4" max="4" width="13" style="1" customWidth="1"/>
    <col min="5" max="16384" width="9" style="1"/>
  </cols>
  <sheetData>
    <row r="1" spans="1:4" s="15" customFormat="1" ht="13.5" customHeight="1">
      <c r="A1" s="215" t="s">
        <v>78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79</v>
      </c>
      <c r="B3" s="223"/>
      <c r="C3" s="223"/>
      <c r="D3" s="223"/>
    </row>
    <row r="4" spans="1:4" s="39" customFormat="1" ht="31.5" customHeight="1">
      <c r="A4" s="42"/>
      <c r="B4" s="70" t="s">
        <v>55</v>
      </c>
      <c r="C4" s="40" t="s">
        <v>3</v>
      </c>
      <c r="D4" s="41" t="s">
        <v>4</v>
      </c>
    </row>
    <row r="5" spans="1:4" s="39" customFormat="1" ht="24.95" customHeight="1">
      <c r="A5" s="61" t="s">
        <v>80</v>
      </c>
      <c r="B5" s="86"/>
      <c r="C5" s="123">
        <v>382.01943</v>
      </c>
      <c r="D5" s="124">
        <v>8.4</v>
      </c>
    </row>
    <row r="6" spans="1:4" s="39" customFormat="1" ht="24.95" customHeight="1">
      <c r="A6" s="64" t="s">
        <v>81</v>
      </c>
      <c r="B6" s="87"/>
      <c r="C6" s="125">
        <v>50.423189999999998</v>
      </c>
      <c r="D6" s="126">
        <v>9.1</v>
      </c>
    </row>
    <row r="7" spans="1:4" s="39" customFormat="1" ht="24.95" customHeight="1">
      <c r="A7" s="64" t="s">
        <v>82</v>
      </c>
      <c r="B7" s="87"/>
      <c r="C7" s="125">
        <v>35.56747</v>
      </c>
      <c r="D7" s="126">
        <v>5.6</v>
      </c>
    </row>
    <row r="8" spans="1:4" s="39" customFormat="1" ht="24.95" customHeight="1">
      <c r="A8" s="64" t="s">
        <v>83</v>
      </c>
      <c r="B8" s="87"/>
      <c r="C8" s="125">
        <v>29.50639</v>
      </c>
      <c r="D8" s="126">
        <v>9.5</v>
      </c>
    </row>
    <row r="9" spans="1:4" s="39" customFormat="1" ht="24.95" customHeight="1">
      <c r="A9" s="64" t="s">
        <v>84</v>
      </c>
      <c r="B9" s="87"/>
      <c r="C9" s="125">
        <v>67.159319999999994</v>
      </c>
      <c r="D9" s="126">
        <v>11.5</v>
      </c>
    </row>
    <row r="10" spans="1:4" s="39" customFormat="1" ht="24.95" customHeight="1">
      <c r="A10" s="64" t="s">
        <v>85</v>
      </c>
      <c r="B10" s="87"/>
      <c r="C10" s="125">
        <v>58.409689999999998</v>
      </c>
      <c r="D10" s="126">
        <v>6.7</v>
      </c>
    </row>
    <row r="11" spans="1:4" s="39" customFormat="1" ht="24.95" customHeight="1">
      <c r="A11" s="64" t="s">
        <v>86</v>
      </c>
      <c r="B11" s="87"/>
      <c r="C11" s="125">
        <v>72.358940000000004</v>
      </c>
      <c r="D11" s="126">
        <v>7.9</v>
      </c>
    </row>
    <row r="12" spans="1:4" s="39" customFormat="1" ht="24.95" customHeight="1">
      <c r="A12" s="64" t="s">
        <v>87</v>
      </c>
      <c r="B12" s="87"/>
      <c r="C12" s="125">
        <v>20.912109999999998</v>
      </c>
      <c r="D12" s="126">
        <v>6.2</v>
      </c>
    </row>
    <row r="13" spans="1:4" s="39" customFormat="1" ht="24.95" customHeight="1">
      <c r="A13" s="64" t="s">
        <v>88</v>
      </c>
      <c r="B13" s="87"/>
      <c r="C13" s="125">
        <v>17.943269999999998</v>
      </c>
      <c r="D13" s="126">
        <v>7.1</v>
      </c>
    </row>
    <row r="14" spans="1:4" s="39" customFormat="1" ht="24.95" customHeight="1">
      <c r="A14" s="67" t="s">
        <v>217</v>
      </c>
      <c r="B14" s="88"/>
      <c r="C14" s="127">
        <v>30.077369999999998</v>
      </c>
      <c r="D14" s="128">
        <v>8.6999999999999993</v>
      </c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1" sqref="E1:H1048576"/>
    </sheetView>
  </sheetViews>
  <sheetFormatPr defaultColWidth="9" defaultRowHeight="13.5"/>
  <cols>
    <col min="1" max="1" width="35.875" style="15" customWidth="1"/>
    <col min="2" max="2" width="9.375" style="15" customWidth="1"/>
    <col min="3" max="3" width="12.125" style="15" customWidth="1"/>
    <col min="4" max="4" width="13" style="15" customWidth="1"/>
    <col min="9" max="16384" width="9" style="15"/>
  </cols>
  <sheetData>
    <row r="1" spans="1:4" ht="13.5" customHeight="1">
      <c r="A1" s="215" t="s">
        <v>193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89</v>
      </c>
      <c r="B3" s="223"/>
      <c r="C3" s="223"/>
      <c r="D3" s="223"/>
    </row>
    <row r="4" spans="1:4" s="39" customFormat="1" ht="31.5" customHeight="1">
      <c r="A4" s="42"/>
      <c r="B4" s="70" t="s">
        <v>2</v>
      </c>
      <c r="C4" s="40" t="s">
        <v>3</v>
      </c>
      <c r="D4" s="41" t="s">
        <v>187</v>
      </c>
    </row>
    <row r="5" spans="1:4" s="39" customFormat="1" ht="24.95" customHeight="1">
      <c r="A5" s="61" t="s">
        <v>90</v>
      </c>
      <c r="B5" s="129">
        <v>24.317426999999999</v>
      </c>
      <c r="C5" s="123">
        <v>53.250541000000005</v>
      </c>
      <c r="D5" s="124">
        <v>3.8703371957751744</v>
      </c>
    </row>
    <row r="6" spans="1:4" s="39" customFormat="1" ht="24.95" customHeight="1">
      <c r="A6" s="64" t="s">
        <v>91</v>
      </c>
      <c r="B6" s="130">
        <v>1.7157650000000002</v>
      </c>
      <c r="C6" s="125">
        <v>4.0136709999999995</v>
      </c>
      <c r="D6" s="126">
        <v>2.9015012954755925</v>
      </c>
    </row>
    <row r="7" spans="1:4" s="39" customFormat="1" ht="24.95" customHeight="1">
      <c r="A7" s="64" t="s">
        <v>92</v>
      </c>
      <c r="B7" s="130">
        <v>3.0805959999999999</v>
      </c>
      <c r="C7" s="125">
        <v>6.7483000000000004</v>
      </c>
      <c r="D7" s="126">
        <v>7.2530547802252503</v>
      </c>
    </row>
    <row r="8" spans="1:4" s="39" customFormat="1" ht="24.95" customHeight="1">
      <c r="A8" s="64" t="s">
        <v>93</v>
      </c>
      <c r="B8" s="130">
        <v>2.0712890000000002</v>
      </c>
      <c r="C8" s="125">
        <v>4.3096459999999999</v>
      </c>
      <c r="D8" s="126">
        <v>2.4006732862695044</v>
      </c>
    </row>
    <row r="9" spans="1:4" s="39" customFormat="1" ht="24.95" customHeight="1">
      <c r="A9" s="64" t="s">
        <v>94</v>
      </c>
      <c r="B9" s="130">
        <v>3.9411629999999995</v>
      </c>
      <c r="C9" s="125">
        <v>8.7659280000000006</v>
      </c>
      <c r="D9" s="126">
        <v>6.9726194949254712</v>
      </c>
    </row>
    <row r="10" spans="1:4" s="39" customFormat="1" ht="24.95" customHeight="1">
      <c r="A10" s="64" t="s">
        <v>95</v>
      </c>
      <c r="B10" s="130">
        <v>3.9930379999999999</v>
      </c>
      <c r="C10" s="125">
        <v>8.4391869999999987</v>
      </c>
      <c r="D10" s="126">
        <v>4.1946073602308829</v>
      </c>
    </row>
    <row r="11" spans="1:4" s="39" customFormat="1" ht="24.95" customHeight="1">
      <c r="A11" s="64" t="s">
        <v>96</v>
      </c>
      <c r="B11" s="130">
        <v>4.2860170000000002</v>
      </c>
      <c r="C11" s="125">
        <v>8.691967</v>
      </c>
      <c r="D11" s="126">
        <v>-1.5986989061587464</v>
      </c>
    </row>
    <row r="12" spans="1:4" s="39" customFormat="1" ht="24.95" customHeight="1">
      <c r="A12" s="64" t="s">
        <v>97</v>
      </c>
      <c r="B12" s="130">
        <v>0.9260870000000001</v>
      </c>
      <c r="C12" s="125">
        <v>2.3311700000000002</v>
      </c>
      <c r="D12" s="126">
        <v>1.5662986554665783</v>
      </c>
    </row>
    <row r="13" spans="1:4" s="39" customFormat="1" ht="24.95" customHeight="1">
      <c r="A13" s="64" t="s">
        <v>98</v>
      </c>
      <c r="B13" s="130">
        <v>0.75677099999999997</v>
      </c>
      <c r="C13" s="125">
        <v>1.8565209999999999</v>
      </c>
      <c r="D13" s="126">
        <v>11.012972195945098</v>
      </c>
    </row>
    <row r="14" spans="1:4" s="39" customFormat="1" ht="24.95" customHeight="1">
      <c r="A14" s="67" t="s">
        <v>99</v>
      </c>
      <c r="B14" s="131">
        <v>1.3984719999999999</v>
      </c>
      <c r="C14" s="127">
        <v>3.1336720000000002</v>
      </c>
      <c r="D14" s="128">
        <v>5.9390925066109084</v>
      </c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E1" sqref="E1:J1048576"/>
    </sheetView>
  </sheetViews>
  <sheetFormatPr defaultColWidth="9" defaultRowHeight="13.5"/>
  <cols>
    <col min="1" max="1" width="35.875" style="15" customWidth="1"/>
    <col min="2" max="2" width="9.375" style="15" customWidth="1"/>
    <col min="3" max="3" width="12.125" style="15" customWidth="1"/>
    <col min="4" max="4" width="13" style="15" customWidth="1"/>
    <col min="5" max="16384" width="9" style="15"/>
  </cols>
  <sheetData>
    <row r="1" spans="1:4" ht="13.5" customHeight="1">
      <c r="A1" s="215" t="s">
        <v>100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79</v>
      </c>
      <c r="B3" s="223"/>
      <c r="C3" s="223"/>
      <c r="D3" s="223"/>
    </row>
    <row r="4" spans="1:4" s="39" customFormat="1" ht="31.5" customHeight="1">
      <c r="A4" s="42"/>
      <c r="B4" s="70" t="s">
        <v>2</v>
      </c>
      <c r="C4" s="40" t="s">
        <v>3</v>
      </c>
      <c r="D4" s="41" t="s">
        <v>187</v>
      </c>
    </row>
    <row r="5" spans="1:4" s="39" customFormat="1" ht="24.95" customHeight="1">
      <c r="A5" s="61" t="s">
        <v>101</v>
      </c>
      <c r="B5" s="129">
        <v>63.0349</v>
      </c>
      <c r="C5" s="123">
        <v>261.80349999999999</v>
      </c>
      <c r="D5" s="124">
        <v>3</v>
      </c>
    </row>
    <row r="6" spans="1:4" s="39" customFormat="1" ht="24.95" customHeight="1">
      <c r="A6" s="64" t="s">
        <v>91</v>
      </c>
      <c r="B6" s="130">
        <v>7.6064999999999996</v>
      </c>
      <c r="C6" s="125">
        <v>29.2685</v>
      </c>
      <c r="D6" s="126">
        <v>13.3</v>
      </c>
    </row>
    <row r="7" spans="1:4" s="39" customFormat="1" ht="24.95" customHeight="1">
      <c r="A7" s="64" t="s">
        <v>92</v>
      </c>
      <c r="B7" s="130">
        <v>5.1391999999999998</v>
      </c>
      <c r="C7" s="125">
        <v>26.3977</v>
      </c>
      <c r="D7" s="126">
        <v>-0.9</v>
      </c>
    </row>
    <row r="8" spans="1:4" s="39" customFormat="1" ht="24.95" customHeight="1">
      <c r="A8" s="64" t="s">
        <v>93</v>
      </c>
      <c r="B8" s="130">
        <v>7.7369000000000003</v>
      </c>
      <c r="C8" s="125">
        <v>29.130600000000001</v>
      </c>
      <c r="D8" s="126">
        <v>5.2</v>
      </c>
    </row>
    <row r="9" spans="1:4" s="39" customFormat="1" ht="24.95" customHeight="1">
      <c r="A9" s="64" t="s">
        <v>94</v>
      </c>
      <c r="B9" s="130">
        <v>8.7141000000000002</v>
      </c>
      <c r="C9" s="125">
        <v>39.262700000000002</v>
      </c>
      <c r="D9" s="126">
        <v>7.5</v>
      </c>
    </row>
    <row r="10" spans="1:4" s="39" customFormat="1" ht="24.95" customHeight="1">
      <c r="A10" s="64" t="s">
        <v>95</v>
      </c>
      <c r="B10" s="130">
        <v>10.303900000000001</v>
      </c>
      <c r="C10" s="125">
        <v>44.944400000000002</v>
      </c>
      <c r="D10" s="126">
        <v>5.0999999999999996</v>
      </c>
    </row>
    <row r="11" spans="1:4" s="39" customFormat="1" ht="24.95" customHeight="1">
      <c r="A11" s="64" t="s">
        <v>96</v>
      </c>
      <c r="B11" s="130">
        <v>4.1413000000000002</v>
      </c>
      <c r="C11" s="125">
        <v>28.965499999999999</v>
      </c>
      <c r="D11" s="126">
        <v>-4.0999999999999996</v>
      </c>
    </row>
    <row r="12" spans="1:4" s="39" customFormat="1" ht="24.95" customHeight="1">
      <c r="A12" s="64" t="s">
        <v>97</v>
      </c>
      <c r="B12" s="130">
        <v>3.5630999999999999</v>
      </c>
      <c r="C12" s="125">
        <v>12.924300000000001</v>
      </c>
      <c r="D12" s="126">
        <v>1.1000000000000001</v>
      </c>
    </row>
    <row r="13" spans="1:4" s="39" customFormat="1" ht="24.95" customHeight="1">
      <c r="A13" s="64" t="s">
        <v>98</v>
      </c>
      <c r="B13" s="130">
        <v>2.4895</v>
      </c>
      <c r="C13" s="125">
        <v>11.01</v>
      </c>
      <c r="D13" s="126">
        <v>5</v>
      </c>
    </row>
    <row r="14" spans="1:4" s="39" customFormat="1" ht="24.95" customHeight="1">
      <c r="A14" s="67" t="s">
        <v>99</v>
      </c>
      <c r="B14" s="131">
        <v>2.3106</v>
      </c>
      <c r="C14" s="127">
        <v>9.0889000000000006</v>
      </c>
      <c r="D14" s="128">
        <v>4.2</v>
      </c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J1" sqref="E1:J1048576"/>
    </sheetView>
  </sheetViews>
  <sheetFormatPr defaultColWidth="9" defaultRowHeight="13.5"/>
  <cols>
    <col min="1" max="1" width="35.875" style="15" customWidth="1"/>
    <col min="2" max="2" width="9.375" style="15" customWidth="1"/>
    <col min="3" max="3" width="12.125" style="15" customWidth="1"/>
    <col min="4" max="4" width="13" style="15" customWidth="1"/>
    <col min="5" max="16384" width="9" style="15"/>
  </cols>
  <sheetData>
    <row r="1" spans="1:4" ht="13.5" customHeight="1">
      <c r="A1" s="215" t="s">
        <v>102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79</v>
      </c>
      <c r="B3" s="223"/>
      <c r="C3" s="223"/>
      <c r="D3" s="223"/>
    </row>
    <row r="4" spans="1:4" s="39" customFormat="1" ht="31.5" customHeight="1">
      <c r="A4" s="42"/>
      <c r="B4" s="70" t="s">
        <v>2</v>
      </c>
      <c r="C4" s="40" t="s">
        <v>3</v>
      </c>
      <c r="D4" s="41" t="s">
        <v>187</v>
      </c>
    </row>
    <row r="5" spans="1:4" s="39" customFormat="1" ht="24.95" customHeight="1">
      <c r="A5" s="61" t="s">
        <v>103</v>
      </c>
      <c r="B5" s="129">
        <v>42.230899999999998</v>
      </c>
      <c r="C5" s="123">
        <v>156.55719999999999</v>
      </c>
      <c r="D5" s="124">
        <v>5</v>
      </c>
    </row>
    <row r="6" spans="1:4" s="39" customFormat="1" ht="24.95" customHeight="1">
      <c r="A6" s="64" t="s">
        <v>91</v>
      </c>
      <c r="B6" s="130">
        <v>4.5693999999999999</v>
      </c>
      <c r="C6" s="125">
        <v>17.3492</v>
      </c>
      <c r="D6" s="126">
        <v>9.5</v>
      </c>
    </row>
    <row r="7" spans="1:4" s="39" customFormat="1" ht="24.95" customHeight="1">
      <c r="A7" s="64" t="s">
        <v>92</v>
      </c>
      <c r="B7" s="130">
        <v>3.6808000000000001</v>
      </c>
      <c r="C7" s="125">
        <v>16.657800000000002</v>
      </c>
      <c r="D7" s="126">
        <v>6.5</v>
      </c>
    </row>
    <row r="8" spans="1:4" s="39" customFormat="1" ht="24.95" customHeight="1">
      <c r="A8" s="64" t="s">
        <v>93</v>
      </c>
      <c r="B8" s="130">
        <v>6.0758000000000001</v>
      </c>
      <c r="C8" s="125">
        <v>16.9983</v>
      </c>
      <c r="D8" s="126">
        <v>13.3</v>
      </c>
    </row>
    <row r="9" spans="1:4" s="39" customFormat="1" ht="24.95" customHeight="1">
      <c r="A9" s="64" t="s">
        <v>94</v>
      </c>
      <c r="B9" s="130">
        <v>6.2641999999999998</v>
      </c>
      <c r="C9" s="125">
        <v>23.193899999999999</v>
      </c>
      <c r="D9" s="126">
        <v>7.5</v>
      </c>
    </row>
    <row r="10" spans="1:4" s="39" customFormat="1" ht="24.95" customHeight="1">
      <c r="A10" s="64" t="s">
        <v>95</v>
      </c>
      <c r="B10" s="130">
        <v>8.1473999999999993</v>
      </c>
      <c r="C10" s="125">
        <v>27.425999999999998</v>
      </c>
      <c r="D10" s="126">
        <v>6.5</v>
      </c>
    </row>
    <row r="11" spans="1:4" s="39" customFormat="1" ht="24.95" customHeight="1">
      <c r="A11" s="64" t="s">
        <v>96</v>
      </c>
      <c r="B11" s="130">
        <v>2.6604000000000001</v>
      </c>
      <c r="C11" s="125">
        <v>17.062999999999999</v>
      </c>
      <c r="D11" s="126">
        <v>-2.5</v>
      </c>
    </row>
    <row r="12" spans="1:4" s="39" customFormat="1" ht="24.95" customHeight="1">
      <c r="A12" s="64" t="s">
        <v>97</v>
      </c>
      <c r="B12" s="130">
        <v>2.6495000000000002</v>
      </c>
      <c r="C12" s="125">
        <v>8.1631</v>
      </c>
      <c r="D12" s="126">
        <v>6.5</v>
      </c>
    </row>
    <row r="13" spans="1:4" s="39" customFormat="1" ht="24.95" customHeight="1">
      <c r="A13" s="64" t="s">
        <v>98</v>
      </c>
      <c r="B13" s="130">
        <v>1.5555000000000001</v>
      </c>
      <c r="C13" s="125">
        <v>6.7529000000000003</v>
      </c>
      <c r="D13" s="126">
        <v>5</v>
      </c>
    </row>
    <row r="14" spans="1:4" s="39" customFormat="1" ht="24.95" customHeight="1">
      <c r="A14" s="67" t="s">
        <v>99</v>
      </c>
      <c r="B14" s="131">
        <v>1.6581999999999999</v>
      </c>
      <c r="C14" s="127">
        <v>5.593</v>
      </c>
      <c r="D14" s="128">
        <v>6.5</v>
      </c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J1" sqref="E1:J1048576"/>
    </sheetView>
  </sheetViews>
  <sheetFormatPr defaultColWidth="9" defaultRowHeight="13.5"/>
  <cols>
    <col min="1" max="1" width="35.875" style="15" customWidth="1"/>
    <col min="2" max="2" width="9.375" style="15" customWidth="1"/>
    <col min="3" max="3" width="12.125" style="15" customWidth="1"/>
    <col min="4" max="4" width="13" style="15" customWidth="1"/>
    <col min="5" max="16384" width="9" style="15"/>
  </cols>
  <sheetData>
    <row r="1" spans="1:4" ht="13.5" customHeight="1">
      <c r="A1" s="215" t="s">
        <v>104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79</v>
      </c>
      <c r="B3" s="223"/>
      <c r="C3" s="223"/>
      <c r="D3" s="223"/>
    </row>
    <row r="4" spans="1:4" s="39" customFormat="1" ht="31.5" customHeight="1">
      <c r="A4" s="42"/>
      <c r="B4" s="70" t="s">
        <v>218</v>
      </c>
      <c r="C4" s="157" t="s">
        <v>219</v>
      </c>
      <c r="D4" s="41" t="s">
        <v>187</v>
      </c>
    </row>
    <row r="5" spans="1:4" s="39" customFormat="1" ht="24.95" customHeight="1">
      <c r="A5" s="61" t="s">
        <v>216</v>
      </c>
      <c r="B5" s="132">
        <v>612.35046</v>
      </c>
      <c r="C5" s="133">
        <v>612.35046</v>
      </c>
      <c r="D5" s="106">
        <v>5.9501588749425016</v>
      </c>
    </row>
    <row r="6" spans="1:4" s="39" customFormat="1" ht="24.95" customHeight="1">
      <c r="A6" s="64" t="s">
        <v>91</v>
      </c>
      <c r="B6" s="134">
        <v>75.071169999999995</v>
      </c>
      <c r="C6" s="135">
        <v>75.071169999999995</v>
      </c>
      <c r="D6" s="109">
        <v>3.9895228067618804</v>
      </c>
    </row>
    <row r="7" spans="1:4" s="39" customFormat="1" ht="24.95" customHeight="1">
      <c r="A7" s="64" t="s">
        <v>92</v>
      </c>
      <c r="B7" s="134">
        <v>61.828200000000002</v>
      </c>
      <c r="C7" s="135">
        <v>61.828200000000002</v>
      </c>
      <c r="D7" s="109">
        <v>6.1582506231806278</v>
      </c>
    </row>
    <row r="8" spans="1:4" s="39" customFormat="1" ht="24.95" customHeight="1">
      <c r="A8" s="64" t="s">
        <v>93</v>
      </c>
      <c r="B8" s="134">
        <v>89.599450000000004</v>
      </c>
      <c r="C8" s="135">
        <v>89.599450000000004</v>
      </c>
      <c r="D8" s="109">
        <v>3.0977259677840596</v>
      </c>
    </row>
    <row r="9" spans="1:4" s="39" customFormat="1" ht="24.95" customHeight="1">
      <c r="A9" s="64" t="s">
        <v>94</v>
      </c>
      <c r="B9" s="134">
        <v>62.641569999999994</v>
      </c>
      <c r="C9" s="135">
        <v>62.641569999999994</v>
      </c>
      <c r="D9" s="109">
        <v>5.7951095308297118</v>
      </c>
    </row>
    <row r="10" spans="1:4" s="39" customFormat="1" ht="24.95" customHeight="1">
      <c r="A10" s="64" t="s">
        <v>95</v>
      </c>
      <c r="B10" s="134">
        <v>172.90913999999998</v>
      </c>
      <c r="C10" s="135">
        <v>172.90913999999998</v>
      </c>
      <c r="D10" s="109">
        <v>7.4439163393549501</v>
      </c>
    </row>
    <row r="11" spans="1:4" s="39" customFormat="1" ht="24.95" customHeight="1">
      <c r="A11" s="64" t="s">
        <v>96</v>
      </c>
      <c r="B11" s="134">
        <v>60.517359999999996</v>
      </c>
      <c r="C11" s="135">
        <v>60.517359999999996</v>
      </c>
      <c r="D11" s="109">
        <v>7.2960032622811921</v>
      </c>
    </row>
    <row r="12" spans="1:4" s="39" customFormat="1" ht="24.95" customHeight="1">
      <c r="A12" s="64" t="s">
        <v>97</v>
      </c>
      <c r="B12" s="134">
        <v>35.07423</v>
      </c>
      <c r="C12" s="135">
        <v>35.07423</v>
      </c>
      <c r="D12" s="109">
        <v>7.014280274646012</v>
      </c>
    </row>
    <row r="13" spans="1:4" s="39" customFormat="1" ht="24.95" customHeight="1">
      <c r="A13" s="64" t="s">
        <v>98</v>
      </c>
      <c r="B13" s="134">
        <v>28.730729999999998</v>
      </c>
      <c r="C13" s="135">
        <v>28.730729999999998</v>
      </c>
      <c r="D13" s="109">
        <v>9.8639908409486665</v>
      </c>
    </row>
    <row r="14" spans="1:4" s="39" customFormat="1" ht="24.95" customHeight="1">
      <c r="A14" s="67" t="s">
        <v>99</v>
      </c>
      <c r="B14" s="136">
        <v>25.97861</v>
      </c>
      <c r="C14" s="137">
        <v>25.97861</v>
      </c>
      <c r="D14" s="112">
        <v>3.2852674647119606</v>
      </c>
    </row>
    <row r="15" spans="1:4">
      <c r="A15" s="15" t="s">
        <v>105</v>
      </c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14" sqref="D14"/>
    </sheetView>
  </sheetViews>
  <sheetFormatPr defaultColWidth="9" defaultRowHeight="13.5"/>
  <cols>
    <col min="1" max="1" width="35.875" style="15" customWidth="1"/>
    <col min="2" max="2" width="9.375" style="15" customWidth="1"/>
    <col min="3" max="3" width="12.125" style="15" customWidth="1"/>
    <col min="4" max="4" width="13" style="15" customWidth="1"/>
    <col min="5" max="16384" width="9" style="15"/>
  </cols>
  <sheetData>
    <row r="1" spans="1:4" ht="13.5" customHeight="1">
      <c r="A1" s="215" t="s">
        <v>106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79</v>
      </c>
      <c r="B3" s="223"/>
      <c r="C3" s="223"/>
      <c r="D3" s="223"/>
    </row>
    <row r="4" spans="1:4" s="39" customFormat="1" ht="31.5" customHeight="1">
      <c r="A4" s="42"/>
      <c r="B4" s="70" t="s">
        <v>2</v>
      </c>
      <c r="C4" s="40" t="s">
        <v>3</v>
      </c>
      <c r="D4" s="41" t="s">
        <v>187</v>
      </c>
    </row>
    <row r="5" spans="1:4" s="39" customFormat="1" ht="24.95" customHeight="1">
      <c r="A5" s="61" t="s">
        <v>107</v>
      </c>
      <c r="B5" s="61"/>
      <c r="C5" s="62"/>
      <c r="D5" s="124">
        <v>13.715031722582324</v>
      </c>
    </row>
    <row r="6" spans="1:4" s="39" customFormat="1" ht="24.95" customHeight="1">
      <c r="A6" s="64" t="s">
        <v>91</v>
      </c>
      <c r="B6" s="64"/>
      <c r="C6" s="65"/>
      <c r="D6" s="126">
        <v>7.5601649514780007</v>
      </c>
    </row>
    <row r="7" spans="1:4" s="39" customFormat="1" ht="24.95" customHeight="1">
      <c r="A7" s="64" t="s">
        <v>92</v>
      </c>
      <c r="B7" s="64"/>
      <c r="C7" s="65"/>
      <c r="D7" s="126">
        <v>14.274613931899708</v>
      </c>
    </row>
    <row r="8" spans="1:4" s="39" customFormat="1" ht="24.95" customHeight="1">
      <c r="A8" s="64" t="s">
        <v>93</v>
      </c>
      <c r="B8" s="64"/>
      <c r="C8" s="65"/>
      <c r="D8" s="126">
        <v>10.552554590155268</v>
      </c>
    </row>
    <row r="9" spans="1:4" s="39" customFormat="1" ht="24.95" customHeight="1">
      <c r="A9" s="64" t="s">
        <v>94</v>
      </c>
      <c r="B9" s="64"/>
      <c r="C9" s="65"/>
      <c r="D9" s="126">
        <v>14.495232929297146</v>
      </c>
    </row>
    <row r="10" spans="1:4" s="39" customFormat="1" ht="24.95" customHeight="1">
      <c r="A10" s="64" t="s">
        <v>95</v>
      </c>
      <c r="B10" s="64"/>
      <c r="C10" s="65"/>
      <c r="D10" s="126">
        <v>15.745170228695372</v>
      </c>
    </row>
    <row r="11" spans="1:4" s="39" customFormat="1" ht="24.95" customHeight="1">
      <c r="A11" s="64" t="s">
        <v>96</v>
      </c>
      <c r="B11" s="64"/>
      <c r="C11" s="65"/>
      <c r="D11" s="126">
        <v>15.085005434984183</v>
      </c>
    </row>
    <row r="12" spans="1:4" s="39" customFormat="1" ht="24.95" customHeight="1">
      <c r="A12" s="64" t="s">
        <v>97</v>
      </c>
      <c r="B12" s="64"/>
      <c r="C12" s="65"/>
      <c r="D12" s="126">
        <v>13.658138202562185</v>
      </c>
    </row>
    <row r="13" spans="1:4" s="39" customFormat="1" ht="24.95" customHeight="1">
      <c r="A13" s="64" t="s">
        <v>98</v>
      </c>
      <c r="B13" s="64"/>
      <c r="C13" s="65"/>
      <c r="D13" s="126">
        <v>10.114639168167528</v>
      </c>
    </row>
    <row r="14" spans="1:4" s="39" customFormat="1" ht="24.95" customHeight="1">
      <c r="A14" s="67" t="s">
        <v>99</v>
      </c>
      <c r="B14" s="67"/>
      <c r="C14" s="68"/>
      <c r="D14" s="128">
        <v>21.633486818345986</v>
      </c>
    </row>
    <row r="15" spans="1:4">
      <c r="A15" s="15" t="s">
        <v>108</v>
      </c>
    </row>
  </sheetData>
  <mergeCells count="2">
    <mergeCell ref="A3:D3"/>
    <mergeCell ref="A1:D2"/>
  </mergeCells>
  <phoneticPr fontId="7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J9" sqref="J9"/>
    </sheetView>
  </sheetViews>
  <sheetFormatPr defaultColWidth="9" defaultRowHeight="13.5"/>
  <cols>
    <col min="1" max="1" width="35.875" style="15" customWidth="1"/>
    <col min="2" max="2" width="9.375" style="15" customWidth="1"/>
    <col min="3" max="3" width="12.125" style="15" customWidth="1"/>
    <col min="4" max="4" width="13" style="15" customWidth="1"/>
    <col min="5" max="16384" width="9" style="15"/>
  </cols>
  <sheetData>
    <row r="1" spans="1:4" ht="13.5" customHeight="1">
      <c r="A1" s="215" t="s">
        <v>109</v>
      </c>
      <c r="B1" s="215"/>
      <c r="C1" s="215"/>
      <c r="D1" s="215"/>
    </row>
    <row r="2" spans="1:4" ht="13.5" customHeight="1">
      <c r="A2" s="215"/>
      <c r="B2" s="215"/>
      <c r="C2" s="215"/>
      <c r="D2" s="215"/>
    </row>
    <row r="3" spans="1:4" s="39" customFormat="1" ht="20.25" customHeight="1">
      <c r="A3" s="223" t="s">
        <v>79</v>
      </c>
      <c r="B3" s="223"/>
      <c r="C3" s="223"/>
      <c r="D3" s="223"/>
    </row>
    <row r="4" spans="1:4" s="39" customFormat="1" ht="31.5" customHeight="1">
      <c r="A4" s="42"/>
      <c r="B4" s="70" t="s">
        <v>2</v>
      </c>
      <c r="C4" s="40" t="s">
        <v>3</v>
      </c>
      <c r="D4" s="41" t="s">
        <v>187</v>
      </c>
    </row>
    <row r="5" spans="1:4" s="39" customFormat="1" ht="24.95" customHeight="1">
      <c r="A5" s="61" t="s">
        <v>110</v>
      </c>
      <c r="B5" s="61"/>
      <c r="C5" s="62"/>
      <c r="D5" s="63">
        <v>31.156365827339016</v>
      </c>
    </row>
    <row r="6" spans="1:4" s="39" customFormat="1" ht="24.95" customHeight="1">
      <c r="A6" s="64" t="s">
        <v>111</v>
      </c>
      <c r="B6" s="64"/>
      <c r="C6" s="65"/>
      <c r="D6" s="66">
        <v>19.842594309495837</v>
      </c>
    </row>
    <row r="7" spans="1:4" s="39" customFormat="1" ht="24.95" customHeight="1">
      <c r="A7" s="64" t="s">
        <v>112</v>
      </c>
      <c r="B7" s="64"/>
      <c r="C7" s="65"/>
      <c r="D7" s="66">
        <v>24.317907188738857</v>
      </c>
    </row>
    <row r="8" spans="1:4" s="39" customFormat="1" ht="24.95" customHeight="1">
      <c r="A8" s="64" t="s">
        <v>113</v>
      </c>
      <c r="B8" s="64"/>
      <c r="C8" s="65"/>
      <c r="D8" s="66">
        <v>0.87018441633676957</v>
      </c>
    </row>
    <row r="9" spans="1:4" s="39" customFormat="1" ht="24.95" customHeight="1">
      <c r="A9" s="64" t="s">
        <v>114</v>
      </c>
      <c r="B9" s="64"/>
      <c r="C9" s="65"/>
      <c r="D9" s="66">
        <v>45.270370309441176</v>
      </c>
    </row>
    <row r="10" spans="1:4" s="39" customFormat="1" ht="24.95" customHeight="1">
      <c r="A10" s="64" t="s">
        <v>115</v>
      </c>
      <c r="B10" s="64"/>
      <c r="C10" s="65"/>
      <c r="D10" s="66">
        <v>21.829732990681606</v>
      </c>
    </row>
    <row r="11" spans="1:4" s="39" customFormat="1" ht="24.95" customHeight="1">
      <c r="A11" s="64" t="s">
        <v>116</v>
      </c>
      <c r="B11" s="64"/>
      <c r="C11" s="65"/>
      <c r="D11" s="66">
        <v>24.022388676231657</v>
      </c>
    </row>
    <row r="12" spans="1:4" s="39" customFormat="1" ht="24.95" customHeight="1">
      <c r="A12" s="64" t="s">
        <v>117</v>
      </c>
      <c r="B12" s="64"/>
      <c r="C12" s="65"/>
      <c r="D12" s="66">
        <v>95.733141348692101</v>
      </c>
    </row>
    <row r="13" spans="1:4" s="39" customFormat="1" ht="24.95" customHeight="1">
      <c r="A13" s="64" t="s">
        <v>118</v>
      </c>
      <c r="B13" s="64"/>
      <c r="C13" s="65"/>
      <c r="D13" s="66">
        <v>45.214487275739771</v>
      </c>
    </row>
    <row r="14" spans="1:4" s="39" customFormat="1" ht="24.95" customHeight="1">
      <c r="A14" s="67" t="s">
        <v>119</v>
      </c>
      <c r="B14" s="67"/>
      <c r="C14" s="68"/>
      <c r="D14" s="69">
        <v>12.684135562796328</v>
      </c>
    </row>
    <row r="15" spans="1:4">
      <c r="A15" s="224" t="s">
        <v>195</v>
      </c>
      <c r="B15" s="225"/>
      <c r="C15" s="225"/>
      <c r="D15" s="225"/>
    </row>
    <row r="18" spans="6:6">
      <c r="F18" s="148" t="s">
        <v>194</v>
      </c>
    </row>
  </sheetData>
  <mergeCells count="3">
    <mergeCell ref="A1:D2"/>
    <mergeCell ref="A3:D3"/>
    <mergeCell ref="A15:D15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19"/>
  <sheetViews>
    <sheetView workbookViewId="0">
      <selection activeCell="F15" sqref="F15"/>
    </sheetView>
  </sheetViews>
  <sheetFormatPr defaultColWidth="9" defaultRowHeight="13.5"/>
  <cols>
    <col min="1" max="1" width="42.875" style="11" customWidth="1"/>
    <col min="2" max="2" width="10.875" style="11" customWidth="1"/>
    <col min="3" max="3" width="12" style="11" customWidth="1"/>
    <col min="4" max="4" width="11.375" style="11" customWidth="1"/>
    <col min="5" max="166" width="9" style="11"/>
  </cols>
  <sheetData>
    <row r="1" spans="1:4" s="11" customFormat="1">
      <c r="A1" s="196" t="s">
        <v>188</v>
      </c>
      <c r="B1" s="197"/>
      <c r="C1" s="197"/>
      <c r="D1" s="198"/>
    </row>
    <row r="2" spans="1:4" s="11" customFormat="1">
      <c r="A2" s="196"/>
      <c r="B2" s="197"/>
      <c r="C2" s="197"/>
      <c r="D2" s="198"/>
    </row>
    <row r="3" spans="1:4" s="11" customFormat="1" ht="21" customHeight="1">
      <c r="A3" s="199" t="s">
        <v>21</v>
      </c>
      <c r="B3" s="199"/>
      <c r="C3" s="199"/>
      <c r="D3" s="199"/>
    </row>
    <row r="4" spans="1:4" s="11" customFormat="1" ht="34.5" customHeight="1">
      <c r="A4" s="16"/>
      <c r="B4" s="17" t="s">
        <v>55</v>
      </c>
      <c r="C4" s="17" t="s">
        <v>3</v>
      </c>
      <c r="D4" s="18" t="s">
        <v>4</v>
      </c>
    </row>
    <row r="5" spans="1:4" s="14" customFormat="1" ht="24.95" customHeight="1">
      <c r="A5" s="19" t="s">
        <v>120</v>
      </c>
      <c r="B5" s="89">
        <v>204280.8</v>
      </c>
      <c r="C5" s="89">
        <v>504231.7</v>
      </c>
      <c r="D5" s="90">
        <v>9.1</v>
      </c>
    </row>
    <row r="6" spans="1:4" s="14" customFormat="1" ht="24.95" customHeight="1">
      <c r="A6" s="20" t="s">
        <v>121</v>
      </c>
      <c r="B6" s="91">
        <v>34611.699999999997</v>
      </c>
      <c r="C6" s="91">
        <v>80390.399999999994</v>
      </c>
      <c r="D6" s="92">
        <v>33.036636123347989</v>
      </c>
    </row>
    <row r="7" spans="1:4" s="14" customFormat="1" ht="24.95" customHeight="1">
      <c r="A7" s="20" t="s">
        <v>122</v>
      </c>
      <c r="B7" s="91">
        <v>15812.1</v>
      </c>
      <c r="C7" s="91">
        <v>35307.800000000003</v>
      </c>
      <c r="D7" s="92">
        <v>20.467547136563851</v>
      </c>
    </row>
    <row r="8" spans="1:4" s="14" customFormat="1" ht="24.95" customHeight="1">
      <c r="A8" s="20" t="s">
        <v>123</v>
      </c>
      <c r="B8" s="91">
        <v>13757.8</v>
      </c>
      <c r="C8" s="91">
        <v>37526.9</v>
      </c>
      <c r="D8" s="92">
        <v>1.8244237885462411</v>
      </c>
    </row>
    <row r="9" spans="1:4" s="14" customFormat="1" ht="24.95" customHeight="1">
      <c r="A9" s="20" t="s">
        <v>124</v>
      </c>
      <c r="B9" s="91">
        <v>19148.3</v>
      </c>
      <c r="C9" s="91">
        <v>52049.8</v>
      </c>
      <c r="D9" s="92">
        <v>5.0387885462555033</v>
      </c>
    </row>
    <row r="10" spans="1:4" s="14" customFormat="1" ht="24.95" customHeight="1">
      <c r="A10" s="20" t="s">
        <v>125</v>
      </c>
      <c r="B10" s="91">
        <v>23106.799999999999</v>
      </c>
      <c r="C10" s="91">
        <v>55790.1</v>
      </c>
      <c r="D10" s="92">
        <v>-9.267249339207055</v>
      </c>
    </row>
    <row r="11" spans="1:4" s="14" customFormat="1" ht="24.95" customHeight="1">
      <c r="A11" s="20" t="s">
        <v>126</v>
      </c>
      <c r="B11" s="91">
        <v>19946.099999999999</v>
      </c>
      <c r="C11" s="91">
        <v>45567.3</v>
      </c>
      <c r="D11" s="93">
        <v>10.976327753303948</v>
      </c>
    </row>
    <row r="12" spans="1:4" s="14" customFormat="1" ht="24.95" customHeight="1">
      <c r="A12" s="20" t="s">
        <v>127</v>
      </c>
      <c r="B12" s="91">
        <v>26620.400000000001</v>
      </c>
      <c r="C12" s="91">
        <v>60542.3</v>
      </c>
      <c r="D12" s="92">
        <v>17.615567744790717</v>
      </c>
    </row>
    <row r="13" spans="1:4" s="14" customFormat="1" ht="24.95" customHeight="1">
      <c r="A13" s="20" t="s">
        <v>128</v>
      </c>
      <c r="B13" s="91">
        <v>2160.3000000000002</v>
      </c>
      <c r="C13" s="91">
        <v>5324.4</v>
      </c>
      <c r="D13" s="92">
        <v>-3.3584965700624303</v>
      </c>
    </row>
    <row r="14" spans="1:4" s="14" customFormat="1" ht="24.95" customHeight="1">
      <c r="A14" s="20" t="s">
        <v>129</v>
      </c>
      <c r="B14" s="91">
        <v>10815.1</v>
      </c>
      <c r="C14" s="91">
        <v>27600.5</v>
      </c>
      <c r="D14" s="92">
        <v>1.6117392117752205</v>
      </c>
    </row>
    <row r="15" spans="1:4" s="14" customFormat="1" ht="24.95" customHeight="1">
      <c r="A15" s="20" t="s">
        <v>130</v>
      </c>
      <c r="B15" s="91">
        <v>24717.7</v>
      </c>
      <c r="C15" s="91">
        <v>53554.9</v>
      </c>
      <c r="D15" s="92">
        <v>6.3610867624140699</v>
      </c>
    </row>
    <row r="16" spans="1:4" s="14" customFormat="1" ht="24.95" customHeight="1">
      <c r="A16" s="20" t="s">
        <v>131</v>
      </c>
      <c r="B16" s="91">
        <v>11987.7</v>
      </c>
      <c r="C16" s="91">
        <v>36122</v>
      </c>
      <c r="D16" s="92">
        <v>-9.5637878724631253</v>
      </c>
    </row>
    <row r="17" spans="1:166" s="14" customFormat="1" ht="24.95" customHeight="1">
      <c r="A17" s="20" t="s">
        <v>132</v>
      </c>
      <c r="B17" s="91">
        <v>13695.9</v>
      </c>
      <c r="C17" s="91">
        <v>30600.799999999999</v>
      </c>
      <c r="D17" s="92">
        <v>-0.237410250628034</v>
      </c>
    </row>
    <row r="18" spans="1:166" s="14" customFormat="1" ht="24.95" customHeight="1">
      <c r="A18" s="21" t="s">
        <v>133</v>
      </c>
      <c r="B18" s="94">
        <v>9490.2000000000007</v>
      </c>
      <c r="C18" s="94">
        <v>22929</v>
      </c>
      <c r="D18" s="95">
        <v>88.466174961654389</v>
      </c>
    </row>
    <row r="19" spans="1:166" s="48" customFormat="1" ht="15.75" customHeight="1">
      <c r="A19" s="200" t="s">
        <v>186</v>
      </c>
      <c r="B19" s="200"/>
      <c r="C19" s="200"/>
      <c r="D19" s="201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</row>
  </sheetData>
  <mergeCells count="3">
    <mergeCell ref="A1:D2"/>
    <mergeCell ref="A3:D3"/>
    <mergeCell ref="A19:D1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XFD1048576"/>
    </sheetView>
  </sheetViews>
  <sheetFormatPr defaultColWidth="9" defaultRowHeight="14.25"/>
  <cols>
    <col min="1" max="1" width="31.5" style="10" customWidth="1"/>
    <col min="2" max="2" width="9.875" style="10" customWidth="1"/>
    <col min="3" max="3" width="11.5" style="10" customWidth="1"/>
    <col min="4" max="4" width="10.875" style="10" customWidth="1"/>
    <col min="5" max="16384" width="9" style="10"/>
  </cols>
  <sheetData>
    <row r="1" spans="1:4" s="38" customFormat="1" ht="13.5">
      <c r="A1" s="196" t="s">
        <v>134</v>
      </c>
      <c r="B1" s="197"/>
      <c r="C1" s="197"/>
      <c r="D1" s="198"/>
    </row>
    <row r="2" spans="1:4" s="38" customFormat="1" ht="13.5">
      <c r="A2" s="196"/>
      <c r="B2" s="197"/>
      <c r="C2" s="197"/>
      <c r="D2" s="198"/>
    </row>
    <row r="3" spans="1:4" s="27" customFormat="1" ht="21" customHeight="1">
      <c r="A3" s="202" t="s">
        <v>21</v>
      </c>
      <c r="B3" s="203"/>
      <c r="C3" s="203"/>
      <c r="D3" s="204"/>
    </row>
    <row r="4" spans="1:4" s="11" customFormat="1" ht="34.5" customHeight="1">
      <c r="A4" s="16"/>
      <c r="B4" s="17" t="s">
        <v>55</v>
      </c>
      <c r="C4" s="17" t="s">
        <v>3</v>
      </c>
      <c r="D4" s="18" t="s">
        <v>4</v>
      </c>
    </row>
    <row r="5" spans="1:4" s="14" customFormat="1" ht="24.95" customHeight="1">
      <c r="A5" s="20" t="s">
        <v>134</v>
      </c>
      <c r="B5" s="91">
        <v>838771</v>
      </c>
      <c r="C5" s="91">
        <v>2240559.9</v>
      </c>
      <c r="D5" s="92">
        <v>17.11</v>
      </c>
    </row>
    <row r="6" spans="1:4" s="14" customFormat="1" ht="24.95" customHeight="1">
      <c r="A6" s="20" t="s">
        <v>135</v>
      </c>
      <c r="B6" s="91">
        <v>354170.4</v>
      </c>
      <c r="C6" s="91">
        <v>952361.5</v>
      </c>
      <c r="D6" s="92">
        <v>19.427</v>
      </c>
    </row>
    <row r="7" spans="1:4" s="14" customFormat="1" ht="24.95" customHeight="1">
      <c r="A7" s="20" t="s">
        <v>136</v>
      </c>
      <c r="B7" s="91">
        <v>48163.4</v>
      </c>
      <c r="C7" s="91">
        <v>122813.3</v>
      </c>
      <c r="D7" s="92">
        <v>19.382999999999999</v>
      </c>
    </row>
    <row r="8" spans="1:4" s="14" customFormat="1" ht="24.95" customHeight="1">
      <c r="A8" s="20" t="s">
        <v>137</v>
      </c>
      <c r="B8" s="91">
        <v>1521.5</v>
      </c>
      <c r="C8" s="91">
        <v>3328.3</v>
      </c>
      <c r="D8" s="92">
        <v>24.637</v>
      </c>
    </row>
    <row r="9" spans="1:4" s="14" customFormat="1" ht="24.95" customHeight="1">
      <c r="A9" s="20" t="s">
        <v>138</v>
      </c>
      <c r="B9" s="91">
        <v>98915.6</v>
      </c>
      <c r="C9" s="91">
        <v>245203.5</v>
      </c>
      <c r="D9" s="92">
        <v>23.38</v>
      </c>
    </row>
    <row r="10" spans="1:4" s="14" customFormat="1" ht="24.95" customHeight="1">
      <c r="A10" s="20" t="s">
        <v>139</v>
      </c>
      <c r="B10" s="91">
        <v>116973.6</v>
      </c>
      <c r="C10" s="91">
        <v>302246.40000000002</v>
      </c>
      <c r="D10" s="92">
        <v>10.327</v>
      </c>
    </row>
    <row r="11" spans="1:4" s="14" customFormat="1" ht="24.95" customHeight="1">
      <c r="A11" s="20" t="s">
        <v>140</v>
      </c>
      <c r="B11" s="91">
        <v>485981.8</v>
      </c>
      <c r="C11" s="91">
        <v>1299830.8999999999</v>
      </c>
      <c r="D11" s="92">
        <v>20.542999999999999</v>
      </c>
    </row>
    <row r="12" spans="1:4" s="14" customFormat="1" ht="24.95" customHeight="1">
      <c r="A12" s="20" t="s">
        <v>141</v>
      </c>
      <c r="B12" s="91">
        <v>87032.9</v>
      </c>
      <c r="C12" s="91">
        <v>266578.5</v>
      </c>
      <c r="D12" s="92">
        <v>4.1068505176863113</v>
      </c>
    </row>
    <row r="13" spans="1:4" s="14" customFormat="1" ht="24.95" customHeight="1">
      <c r="A13" s="20" t="s">
        <v>142</v>
      </c>
      <c r="B13" s="91">
        <v>445634.8</v>
      </c>
      <c r="C13" s="91">
        <v>1190131.3999999999</v>
      </c>
      <c r="D13" s="92">
        <v>15.646000000000001</v>
      </c>
    </row>
    <row r="14" spans="1:4" s="14" customFormat="1" ht="24.95" customHeight="1">
      <c r="A14" s="20" t="s">
        <v>143</v>
      </c>
      <c r="B14" s="91">
        <v>253549.1</v>
      </c>
      <c r="C14" s="91">
        <v>649817.30000000005</v>
      </c>
      <c r="D14" s="92">
        <v>25.709</v>
      </c>
    </row>
    <row r="15" spans="1:4" s="14" customFormat="1" ht="24.95" customHeight="1">
      <c r="A15" s="20" t="s">
        <v>144</v>
      </c>
      <c r="B15" s="91">
        <v>585221.80000000005</v>
      </c>
      <c r="C15" s="91">
        <v>1590742.6</v>
      </c>
      <c r="D15" s="92">
        <v>13.926</v>
      </c>
    </row>
    <row r="16" spans="1:4" s="14" customFormat="1" ht="24.95" customHeight="1">
      <c r="A16" s="21" t="s">
        <v>145</v>
      </c>
      <c r="B16" s="96">
        <v>9.3703000000000003</v>
      </c>
      <c r="C16" s="96">
        <v>10.0908</v>
      </c>
      <c r="D16" s="95">
        <v>-2.169</v>
      </c>
    </row>
  </sheetData>
  <mergeCells count="2">
    <mergeCell ref="A1:D2"/>
    <mergeCell ref="A3:D3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5" sqref="B5:C19"/>
    </sheetView>
  </sheetViews>
  <sheetFormatPr defaultColWidth="9" defaultRowHeight="14.25"/>
  <cols>
    <col min="1" max="1" width="22" style="10" customWidth="1"/>
    <col min="2" max="2" width="16" style="10" customWidth="1"/>
    <col min="3" max="3" width="14.625" style="10" customWidth="1"/>
    <col min="4" max="16384" width="9" style="10"/>
  </cols>
  <sheetData>
    <row r="1" spans="1:3" ht="13.5" customHeight="1">
      <c r="A1" s="206" t="s">
        <v>146</v>
      </c>
      <c r="B1" s="206"/>
      <c r="C1" s="206"/>
    </row>
    <row r="2" spans="1:3" ht="13.5" customHeight="1">
      <c r="A2" s="206"/>
      <c r="B2" s="206"/>
      <c r="C2" s="206"/>
    </row>
    <row r="3" spans="1:3" ht="20.25" customHeight="1">
      <c r="A3" s="205" t="s">
        <v>79</v>
      </c>
      <c r="B3" s="205"/>
      <c r="C3" s="205"/>
    </row>
    <row r="4" spans="1:3" ht="24.95" customHeight="1">
      <c r="A4" s="23"/>
      <c r="B4" s="28" t="s">
        <v>147</v>
      </c>
      <c r="C4" s="29" t="s">
        <v>148</v>
      </c>
    </row>
    <row r="5" spans="1:3" s="5" customFormat="1" ht="24.95" customHeight="1">
      <c r="A5" s="24" t="s">
        <v>149</v>
      </c>
      <c r="B5" s="97">
        <v>567</v>
      </c>
      <c r="C5" s="98"/>
    </row>
    <row r="6" spans="1:3" s="5" customFormat="1" ht="24.95" customHeight="1">
      <c r="A6" s="25" t="s">
        <v>150</v>
      </c>
      <c r="B6" s="99">
        <v>170</v>
      </c>
      <c r="C6" s="100">
        <v>9.6999999999999993</v>
      </c>
    </row>
    <row r="7" spans="1:3" s="5" customFormat="1" ht="24.95" customHeight="1">
      <c r="A7" s="25" t="s">
        <v>151</v>
      </c>
      <c r="B7" s="101">
        <v>126.06328230000001</v>
      </c>
      <c r="C7" s="100">
        <v>18.163259016427567</v>
      </c>
    </row>
    <row r="8" spans="1:3" s="5" customFormat="1" ht="24.95" customHeight="1">
      <c r="A8" s="25" t="s">
        <v>152</v>
      </c>
      <c r="B8" s="101">
        <v>140.90743000000001</v>
      </c>
      <c r="C8" s="100">
        <v>12.2</v>
      </c>
    </row>
    <row r="9" spans="1:3" s="5" customFormat="1" ht="24.95" customHeight="1">
      <c r="A9" s="25" t="s">
        <v>153</v>
      </c>
      <c r="B9" s="101">
        <v>117.04591000000001</v>
      </c>
      <c r="C9" s="100">
        <v>14.1</v>
      </c>
    </row>
    <row r="10" spans="1:3" s="5" customFormat="1" ht="24.95" customHeight="1">
      <c r="A10" s="22" t="s">
        <v>177</v>
      </c>
      <c r="B10" s="101">
        <v>4.75129</v>
      </c>
      <c r="C10" s="100">
        <v>-0.5</v>
      </c>
    </row>
    <row r="11" spans="1:3" s="5" customFormat="1" ht="24.95" customHeight="1">
      <c r="A11" s="25" t="s">
        <v>154</v>
      </c>
      <c r="B11" s="101">
        <v>8.4013000000000009</v>
      </c>
      <c r="C11" s="100">
        <v>-7.6</v>
      </c>
    </row>
    <row r="12" spans="1:3" s="5" customFormat="1" ht="24.95" customHeight="1">
      <c r="A12" s="25" t="s">
        <v>155</v>
      </c>
      <c r="B12" s="101">
        <v>5.63809</v>
      </c>
      <c r="C12" s="100">
        <v>-18.7</v>
      </c>
    </row>
    <row r="13" spans="1:3" s="5" customFormat="1" ht="24.95" customHeight="1">
      <c r="A13" s="25" t="s">
        <v>156</v>
      </c>
      <c r="B13" s="101">
        <v>2.00332</v>
      </c>
      <c r="C13" s="100">
        <v>-4.8</v>
      </c>
    </row>
    <row r="14" spans="1:3" s="5" customFormat="1" ht="24.95" customHeight="1">
      <c r="A14" s="25" t="s">
        <v>157</v>
      </c>
      <c r="B14" s="101">
        <v>7.3244499999999997</v>
      </c>
      <c r="C14" s="100">
        <v>2.1</v>
      </c>
    </row>
    <row r="15" spans="1:3" s="5" customFormat="1" ht="24.95" customHeight="1">
      <c r="A15" s="25" t="s">
        <v>158</v>
      </c>
      <c r="B15" s="101">
        <v>1.6485300000000001</v>
      </c>
      <c r="C15" s="100">
        <v>5.8</v>
      </c>
    </row>
    <row r="16" spans="1:3" s="5" customFormat="1" ht="24.95" customHeight="1">
      <c r="A16" s="25" t="s">
        <v>159</v>
      </c>
      <c r="B16" s="101">
        <v>1329.5000700000001</v>
      </c>
      <c r="C16" s="100">
        <v>10.199999999999999</v>
      </c>
    </row>
    <row r="17" spans="1:3" s="5" customFormat="1" ht="24.95" customHeight="1">
      <c r="A17" s="25" t="s">
        <v>160</v>
      </c>
      <c r="B17" s="101">
        <v>633.30682999999999</v>
      </c>
      <c r="C17" s="100">
        <v>13.8</v>
      </c>
    </row>
    <row r="18" spans="1:3" s="5" customFormat="1" ht="24.95" customHeight="1">
      <c r="A18" s="25" t="s">
        <v>161</v>
      </c>
      <c r="B18" s="101">
        <v>60.503030000000003</v>
      </c>
      <c r="C18" s="100">
        <v>37.4</v>
      </c>
    </row>
    <row r="19" spans="1:3" s="5" customFormat="1" ht="24.95" customHeight="1">
      <c r="A19" s="26" t="s">
        <v>192</v>
      </c>
      <c r="B19" s="102">
        <v>150.29164</v>
      </c>
      <c r="C19" s="103">
        <v>7.3</v>
      </c>
    </row>
  </sheetData>
  <mergeCells count="2">
    <mergeCell ref="A3:C3"/>
    <mergeCell ref="A1:C2"/>
  </mergeCells>
  <phoneticPr fontId="7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S16"/>
  <sheetViews>
    <sheetView workbookViewId="0">
      <selection activeCell="B5" sqref="B5:B15"/>
    </sheetView>
  </sheetViews>
  <sheetFormatPr defaultRowHeight="13.5"/>
  <cols>
    <col min="1" max="1" width="37" customWidth="1"/>
    <col min="2" max="2" width="12.25" customWidth="1"/>
  </cols>
  <sheetData>
    <row r="1" spans="1:175" s="37" customFormat="1" ht="13.5" customHeight="1">
      <c r="A1" s="208" t="s">
        <v>107</v>
      </c>
      <c r="B1" s="208"/>
    </row>
    <row r="2" spans="1:175" s="37" customFormat="1" ht="13.5" customHeight="1">
      <c r="A2" s="208"/>
      <c r="B2" s="208"/>
    </row>
    <row r="3" spans="1:175" ht="18" customHeight="1">
      <c r="A3" s="207"/>
      <c r="B3" s="207"/>
    </row>
    <row r="4" spans="1:175" s="32" customFormat="1" ht="37.5" customHeight="1">
      <c r="A4" s="31"/>
      <c r="B4" s="71" t="s">
        <v>184</v>
      </c>
    </row>
    <row r="5" spans="1:175" s="32" customFormat="1" ht="24.95" customHeight="1">
      <c r="A5" s="33" t="s">
        <v>178</v>
      </c>
      <c r="B5" s="113">
        <v>7.6</v>
      </c>
    </row>
    <row r="6" spans="1:175" s="32" customFormat="1" ht="24.95" customHeight="1">
      <c r="A6" s="34" t="s">
        <v>179</v>
      </c>
      <c r="B6" s="114">
        <v>-13</v>
      </c>
    </row>
    <row r="7" spans="1:175" s="32" customFormat="1" ht="24.95" customHeight="1">
      <c r="A7" s="34" t="s">
        <v>180</v>
      </c>
      <c r="B7" s="114">
        <v>-20.9</v>
      </c>
    </row>
    <row r="8" spans="1:175" s="32" customFormat="1" ht="24.95" customHeight="1">
      <c r="A8" s="34" t="s">
        <v>181</v>
      </c>
      <c r="B8" s="114">
        <v>-46.4</v>
      </c>
    </row>
    <row r="9" spans="1:175" s="32" customFormat="1" ht="24.95" customHeight="1">
      <c r="A9" s="34" t="s">
        <v>172</v>
      </c>
      <c r="B9" s="114">
        <v>-17.600000000000001</v>
      </c>
    </row>
    <row r="10" spans="1:175" s="32" customFormat="1" ht="24.95" customHeight="1">
      <c r="A10" s="35" t="s">
        <v>173</v>
      </c>
      <c r="B10" s="114">
        <v>86</v>
      </c>
    </row>
    <row r="11" spans="1:175" s="32" customFormat="1" ht="24.95" customHeight="1">
      <c r="A11" s="34" t="s">
        <v>182</v>
      </c>
      <c r="B11" s="114">
        <v>19.8</v>
      </c>
    </row>
    <row r="12" spans="1:175" s="32" customFormat="1" ht="24.95" customHeight="1">
      <c r="A12" s="34" t="s">
        <v>174</v>
      </c>
      <c r="B12" s="114">
        <v>42.4</v>
      </c>
    </row>
    <row r="13" spans="1:175" s="32" customFormat="1" ht="24.95" customHeight="1">
      <c r="A13" s="34" t="s">
        <v>175</v>
      </c>
      <c r="B13" s="114">
        <v>24.8</v>
      </c>
    </row>
    <row r="14" spans="1:175" s="32" customFormat="1" ht="24.95" customHeight="1">
      <c r="A14" s="34" t="s">
        <v>176</v>
      </c>
      <c r="B14" s="114">
        <v>-7.9</v>
      </c>
    </row>
    <row r="15" spans="1:175" s="32" customFormat="1" ht="24.95" customHeight="1">
      <c r="A15" s="36" t="s">
        <v>183</v>
      </c>
      <c r="B15" s="115">
        <v>7.7</v>
      </c>
    </row>
    <row r="16" spans="1:175" s="48" customFormat="1" ht="15.75" customHeight="1">
      <c r="A16" s="200" t="s">
        <v>189</v>
      </c>
      <c r="B16" s="20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</row>
  </sheetData>
  <mergeCells count="3">
    <mergeCell ref="A16:B16"/>
    <mergeCell ref="A3:B3"/>
    <mergeCell ref="A1:B2"/>
  </mergeCells>
  <phoneticPr fontId="7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19" sqref="D19"/>
    </sheetView>
  </sheetViews>
  <sheetFormatPr defaultColWidth="9" defaultRowHeight="13.5"/>
  <cols>
    <col min="1" max="1" width="25.625" style="37" customWidth="1"/>
    <col min="2" max="2" width="9" style="37"/>
    <col min="3" max="3" width="10.875" style="37" customWidth="1"/>
    <col min="4" max="4" width="11.875" style="37" customWidth="1"/>
    <col min="5" max="16384" width="9" style="37"/>
  </cols>
  <sheetData>
    <row r="1" spans="1:4">
      <c r="A1" s="210" t="s">
        <v>0</v>
      </c>
      <c r="B1" s="210"/>
      <c r="C1" s="210"/>
      <c r="D1" s="210"/>
    </row>
    <row r="2" spans="1:4" ht="14.25" customHeight="1">
      <c r="A2" s="210"/>
      <c r="B2" s="210"/>
      <c r="C2" s="210"/>
      <c r="D2" s="210"/>
    </row>
    <row r="3" spans="1:4" s="145" customFormat="1" ht="20.25" customHeight="1">
      <c r="A3" s="209" t="s">
        <v>1</v>
      </c>
      <c r="B3" s="209"/>
      <c r="C3" s="209"/>
      <c r="D3" s="209"/>
    </row>
    <row r="4" spans="1:4" s="30" customFormat="1" ht="31.5" customHeight="1">
      <c r="A4" s="150"/>
      <c r="B4" s="146" t="s">
        <v>2</v>
      </c>
      <c r="C4" s="146" t="s">
        <v>3</v>
      </c>
      <c r="D4" s="147" t="s">
        <v>4</v>
      </c>
    </row>
    <row r="5" spans="1:4" s="30" customFormat="1" ht="24.95" customHeight="1">
      <c r="A5" s="170" t="s">
        <v>5</v>
      </c>
      <c r="B5" s="171">
        <v>76065</v>
      </c>
      <c r="C5" s="171">
        <v>292685</v>
      </c>
      <c r="D5" s="172">
        <v>13.3</v>
      </c>
    </row>
    <row r="6" spans="1:4" s="30" customFormat="1" ht="24.95" customHeight="1">
      <c r="A6" s="153" t="s">
        <v>6</v>
      </c>
      <c r="B6" s="164">
        <v>45694</v>
      </c>
      <c r="C6" s="164">
        <v>173492</v>
      </c>
      <c r="D6" s="165">
        <v>9.5</v>
      </c>
    </row>
    <row r="7" spans="1:4" s="30" customFormat="1" ht="24.95" customHeight="1">
      <c r="A7" s="153" t="s">
        <v>7</v>
      </c>
      <c r="B7" s="164">
        <v>21516</v>
      </c>
      <c r="C7" s="164">
        <v>75860</v>
      </c>
      <c r="D7" s="165">
        <v>19.7</v>
      </c>
    </row>
    <row r="8" spans="1:4" s="30" customFormat="1" ht="24.95" customHeight="1">
      <c r="A8" s="153" t="s">
        <v>8</v>
      </c>
      <c r="B8" s="164">
        <v>4352</v>
      </c>
      <c r="C8" s="164">
        <v>18819</v>
      </c>
      <c r="D8" s="165">
        <v>5</v>
      </c>
    </row>
    <row r="9" spans="1:4" s="30" customFormat="1" ht="24.95" customHeight="1">
      <c r="A9" s="153" t="s">
        <v>9</v>
      </c>
      <c r="B9" s="164">
        <v>1551</v>
      </c>
      <c r="C9" s="164">
        <v>10058</v>
      </c>
      <c r="D9" s="165">
        <v>56.9</v>
      </c>
    </row>
    <row r="10" spans="1:4" s="30" customFormat="1" ht="24.95" customHeight="1">
      <c r="A10" s="153" t="s">
        <v>10</v>
      </c>
      <c r="B10" s="164">
        <v>108216</v>
      </c>
      <c r="C10" s="164">
        <v>200458</v>
      </c>
      <c r="D10" s="165">
        <v>30.3</v>
      </c>
    </row>
    <row r="11" spans="1:4" s="30" customFormat="1" ht="24.95" customHeight="1">
      <c r="A11" s="153" t="s">
        <v>11</v>
      </c>
      <c r="B11" s="164">
        <v>9420</v>
      </c>
      <c r="C11" s="164">
        <v>22376</v>
      </c>
      <c r="D11" s="173">
        <f>87-100</f>
        <v>-13</v>
      </c>
    </row>
    <row r="12" spans="1:4" s="30" customFormat="1" ht="24.95" customHeight="1">
      <c r="A12" s="153" t="s">
        <v>12</v>
      </c>
      <c r="B12" s="164">
        <v>5937</v>
      </c>
      <c r="C12" s="164">
        <v>14092</v>
      </c>
      <c r="D12" s="165">
        <v>2.7</v>
      </c>
    </row>
    <row r="13" spans="1:4" s="30" customFormat="1" ht="24.95" customHeight="1">
      <c r="A13" s="153" t="s">
        <v>13</v>
      </c>
      <c r="B13" s="164">
        <v>17276</v>
      </c>
      <c r="C13" s="164">
        <v>44850</v>
      </c>
      <c r="D13" s="165">
        <v>6.3</v>
      </c>
    </row>
    <row r="14" spans="1:4" s="30" customFormat="1" ht="24.95" customHeight="1">
      <c r="A14" s="153" t="s">
        <v>14</v>
      </c>
      <c r="B14" s="164">
        <v>3148</v>
      </c>
      <c r="C14" s="164">
        <v>4138</v>
      </c>
      <c r="D14" s="165">
        <v>14.6</v>
      </c>
    </row>
    <row r="15" spans="1:4" s="30" customFormat="1" ht="24.95" customHeight="1">
      <c r="A15" s="153" t="s">
        <v>15</v>
      </c>
      <c r="B15" s="164">
        <v>698</v>
      </c>
      <c r="C15" s="164">
        <v>1706</v>
      </c>
      <c r="D15" s="165">
        <f>81.7-100</f>
        <v>-18.299999999999997</v>
      </c>
    </row>
    <row r="16" spans="1:4" s="30" customFormat="1" ht="24.95" customHeight="1">
      <c r="A16" s="153" t="s">
        <v>16</v>
      </c>
      <c r="B16" s="164">
        <v>20589</v>
      </c>
      <c r="C16" s="164">
        <v>37373</v>
      </c>
      <c r="D16" s="165">
        <v>67.5</v>
      </c>
    </row>
    <row r="17" spans="1:4" s="30" customFormat="1" ht="24.95" customHeight="1">
      <c r="A17" s="153" t="s">
        <v>17</v>
      </c>
      <c r="B17" s="164">
        <v>14428</v>
      </c>
      <c r="C17" s="164">
        <v>23220</v>
      </c>
      <c r="D17" s="165">
        <v>52.2</v>
      </c>
    </row>
    <row r="18" spans="1:4" s="30" customFormat="1" ht="24.95" customHeight="1">
      <c r="A18" s="153" t="s">
        <v>18</v>
      </c>
      <c r="B18" s="164">
        <v>19586</v>
      </c>
      <c r="C18" s="164">
        <v>25682</v>
      </c>
      <c r="D18" s="165">
        <v>624</v>
      </c>
    </row>
    <row r="19" spans="1:4" s="30" customFormat="1" ht="24.95" customHeight="1">
      <c r="A19" s="174" t="s">
        <v>19</v>
      </c>
      <c r="B19" s="166">
        <v>2845</v>
      </c>
      <c r="C19" s="166">
        <v>5786</v>
      </c>
      <c r="D19" s="175">
        <f>77-100</f>
        <v>-23</v>
      </c>
    </row>
  </sheetData>
  <mergeCells count="2">
    <mergeCell ref="A3:D3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H5" sqref="H5"/>
    </sheetView>
  </sheetViews>
  <sheetFormatPr defaultColWidth="9" defaultRowHeight="13.5"/>
  <cols>
    <col min="1" max="1" width="13" style="1" customWidth="1"/>
    <col min="2" max="2" width="12.5" style="1" customWidth="1"/>
    <col min="3" max="3" width="11.375" style="1" customWidth="1"/>
    <col min="4" max="4" width="13.625" style="1" customWidth="1"/>
    <col min="5" max="5" width="11.125" style="1" customWidth="1"/>
    <col min="6" max="16384" width="9" style="1"/>
  </cols>
  <sheetData>
    <row r="1" spans="1:5" ht="13.5" customHeight="1">
      <c r="A1" s="215" t="s">
        <v>20</v>
      </c>
      <c r="B1" s="215"/>
      <c r="C1" s="215"/>
      <c r="D1" s="215"/>
      <c r="E1" s="215"/>
    </row>
    <row r="2" spans="1:5" s="15" customFormat="1" ht="13.5" customHeight="1">
      <c r="A2" s="215"/>
      <c r="B2" s="215"/>
      <c r="C2" s="215"/>
      <c r="D2" s="215"/>
      <c r="E2" s="215"/>
    </row>
    <row r="3" spans="1:5" ht="20.25" customHeight="1">
      <c r="A3" s="211" t="s">
        <v>21</v>
      </c>
      <c r="B3" s="211"/>
      <c r="C3" s="211"/>
      <c r="D3" s="211"/>
      <c r="E3" s="211"/>
    </row>
    <row r="4" spans="1:5" s="39" customFormat="1" ht="20.25" customHeight="1">
      <c r="A4" s="214"/>
      <c r="B4" s="212" t="s">
        <v>5</v>
      </c>
      <c r="C4" s="212"/>
      <c r="D4" s="212" t="s">
        <v>22</v>
      </c>
      <c r="E4" s="213"/>
    </row>
    <row r="5" spans="1:5" s="39" customFormat="1" ht="30.75" customHeight="1">
      <c r="A5" s="214"/>
      <c r="B5" s="40" t="s">
        <v>3</v>
      </c>
      <c r="C5" s="40" t="s">
        <v>4</v>
      </c>
      <c r="D5" s="40" t="s">
        <v>3</v>
      </c>
      <c r="E5" s="43" t="s">
        <v>4</v>
      </c>
    </row>
    <row r="6" spans="1:5" s="39" customFormat="1" ht="24.95" customHeight="1">
      <c r="A6" s="44" t="s">
        <v>23</v>
      </c>
      <c r="B6" s="104">
        <v>35236.5</v>
      </c>
      <c r="C6" s="105">
        <v>-10.909826428833298</v>
      </c>
      <c r="D6" s="104">
        <v>17082</v>
      </c>
      <c r="E6" s="106">
        <v>-12.066302893029956</v>
      </c>
    </row>
    <row r="7" spans="1:5" s="39" customFormat="1" ht="24.95" customHeight="1">
      <c r="A7" s="45" t="s">
        <v>24</v>
      </c>
      <c r="B7" s="107">
        <v>22554.5</v>
      </c>
      <c r="C7" s="108">
        <v>29.982134624250818</v>
      </c>
      <c r="D7" s="107">
        <v>11144</v>
      </c>
      <c r="E7" s="109">
        <v>28.89197316678235</v>
      </c>
    </row>
    <row r="8" spans="1:5" s="39" customFormat="1" ht="24.95" customHeight="1">
      <c r="A8" s="45" t="s">
        <v>25</v>
      </c>
      <c r="B8" s="107">
        <v>40058</v>
      </c>
      <c r="C8" s="108">
        <v>5.5505052501218586</v>
      </c>
      <c r="D8" s="107">
        <v>18748</v>
      </c>
      <c r="E8" s="109">
        <v>1.8857670778761957</v>
      </c>
    </row>
    <row r="9" spans="1:5" s="39" customFormat="1" ht="24.95" customHeight="1">
      <c r="A9" s="45" t="s">
        <v>26</v>
      </c>
      <c r="B9" s="107">
        <v>39032.5</v>
      </c>
      <c r="C9" s="108">
        <v>20.424219051291942</v>
      </c>
      <c r="D9" s="107">
        <v>19353</v>
      </c>
      <c r="E9" s="109">
        <v>25.043613103314598</v>
      </c>
    </row>
    <row r="10" spans="1:5" s="39" customFormat="1" ht="24.95" customHeight="1">
      <c r="A10" s="45" t="s">
        <v>27</v>
      </c>
      <c r="B10" s="107">
        <v>13085</v>
      </c>
      <c r="C10" s="108">
        <v>11.224446427812481</v>
      </c>
      <c r="D10" s="107">
        <v>6153</v>
      </c>
      <c r="E10" s="109">
        <v>8.0990864371047024</v>
      </c>
    </row>
    <row r="11" spans="1:5" s="39" customFormat="1" ht="24.95" customHeight="1">
      <c r="A11" s="45" t="s">
        <v>28</v>
      </c>
      <c r="B11" s="107">
        <v>9676.5</v>
      </c>
      <c r="C11" s="108">
        <v>-22.776425521726978</v>
      </c>
      <c r="D11" s="107">
        <v>4474</v>
      </c>
      <c r="E11" s="109">
        <v>-22.675423435879708</v>
      </c>
    </row>
    <row r="12" spans="1:5" s="39" customFormat="1" ht="24.95" customHeight="1">
      <c r="A12" s="45" t="s">
        <v>29</v>
      </c>
      <c r="B12" s="107">
        <v>8712</v>
      </c>
      <c r="C12" s="108">
        <v>42.434398757459348</v>
      </c>
      <c r="D12" s="107">
        <v>4119</v>
      </c>
      <c r="E12" s="109">
        <v>44.323756131744915</v>
      </c>
    </row>
    <row r="13" spans="1:5" s="39" customFormat="1" ht="24.95" customHeight="1">
      <c r="A13" s="46" t="s">
        <v>30</v>
      </c>
      <c r="B13" s="110">
        <v>965</v>
      </c>
      <c r="C13" s="111">
        <v>49.380804953560357</v>
      </c>
      <c r="D13" s="110">
        <v>458</v>
      </c>
      <c r="E13" s="112">
        <v>44.936708860759495</v>
      </c>
    </row>
  </sheetData>
  <mergeCells count="5">
    <mergeCell ref="A3:E3"/>
    <mergeCell ref="B4:C4"/>
    <mergeCell ref="D4:E4"/>
    <mergeCell ref="A4:A5"/>
    <mergeCell ref="A1:E2"/>
  </mergeCells>
  <phoneticPr fontId="7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S24"/>
  <sheetViews>
    <sheetView topLeftCell="A4" workbookViewId="0">
      <selection activeCell="D5" sqref="D5"/>
    </sheetView>
  </sheetViews>
  <sheetFormatPr defaultColWidth="9" defaultRowHeight="14.25"/>
  <cols>
    <col min="1" max="1" width="37.125" style="176" customWidth="1"/>
    <col min="2" max="2" width="11" style="176" customWidth="1"/>
    <col min="3" max="3" width="13.875" style="176" customWidth="1"/>
    <col min="4" max="4" width="11.5" style="185" customWidth="1"/>
    <col min="5" max="16384" width="9" style="176"/>
  </cols>
  <sheetData>
    <row r="1" spans="1:4" ht="13.5" customHeight="1">
      <c r="A1" s="206" t="s">
        <v>31</v>
      </c>
      <c r="B1" s="206"/>
      <c r="C1" s="206"/>
      <c r="D1" s="206"/>
    </row>
    <row r="2" spans="1:4" ht="13.5" customHeight="1">
      <c r="A2" s="206"/>
      <c r="B2" s="206"/>
      <c r="C2" s="206"/>
      <c r="D2" s="206"/>
    </row>
    <row r="3" spans="1:4" ht="20.25" customHeight="1" thickBot="1">
      <c r="A3" s="216" t="s">
        <v>32</v>
      </c>
      <c r="B3" s="216"/>
      <c r="C3" s="216"/>
      <c r="D3" s="216"/>
    </row>
    <row r="4" spans="1:4" ht="30.75" customHeight="1">
      <c r="A4" s="177"/>
      <c r="B4" s="178" t="s">
        <v>33</v>
      </c>
      <c r="C4" s="178" t="s">
        <v>34</v>
      </c>
      <c r="D4" s="179" t="s">
        <v>4</v>
      </c>
    </row>
    <row r="5" spans="1:4" ht="24.95" customHeight="1">
      <c r="A5" s="156" t="s">
        <v>35</v>
      </c>
      <c r="B5" s="180">
        <v>25760357.370769002</v>
      </c>
      <c r="C5" s="180">
        <v>2303894.3149359999</v>
      </c>
      <c r="D5" s="181">
        <v>14.48</v>
      </c>
    </row>
    <row r="6" spans="1:4" ht="24.95" customHeight="1">
      <c r="A6" s="156" t="s">
        <v>36</v>
      </c>
      <c r="B6" s="180">
        <v>24847848.217542998</v>
      </c>
      <c r="C6" s="180">
        <v>2239122.0368300001</v>
      </c>
      <c r="D6" s="181">
        <v>13.94</v>
      </c>
    </row>
    <row r="7" spans="1:4" ht="24.95" customHeight="1">
      <c r="A7" s="156" t="s">
        <v>37</v>
      </c>
      <c r="B7" s="180">
        <v>24829380.332061</v>
      </c>
      <c r="C7" s="180">
        <v>2235890.9072909998</v>
      </c>
      <c r="D7" s="181">
        <v>13.92</v>
      </c>
    </row>
    <row r="8" spans="1:4" ht="24.95" customHeight="1">
      <c r="A8" s="156" t="s">
        <v>38</v>
      </c>
      <c r="B8" s="180">
        <v>8537387.2945930008</v>
      </c>
      <c r="C8" s="180">
        <v>686045.909889</v>
      </c>
      <c r="D8" s="181">
        <v>11.06</v>
      </c>
    </row>
    <row r="9" spans="1:4" ht="24.95" customHeight="1">
      <c r="A9" s="156" t="s">
        <v>39</v>
      </c>
      <c r="B9" s="180">
        <v>9832588.1735100001</v>
      </c>
      <c r="C9" s="180">
        <v>937168.70545000001</v>
      </c>
      <c r="D9" s="181">
        <v>16.12</v>
      </c>
    </row>
    <row r="10" spans="1:4" ht="24.95" customHeight="1">
      <c r="A10" s="156" t="s">
        <v>40</v>
      </c>
      <c r="B10" s="180">
        <v>4805498.4168919995</v>
      </c>
      <c r="C10" s="180">
        <v>535247.02178299997</v>
      </c>
      <c r="D10" s="181">
        <v>18.48</v>
      </c>
    </row>
    <row r="11" spans="1:4" ht="24.95" customHeight="1">
      <c r="A11" s="156" t="s">
        <v>41</v>
      </c>
      <c r="B11" s="180">
        <v>1653906.447066</v>
      </c>
      <c r="C11" s="180">
        <v>77429.270168999996</v>
      </c>
      <c r="D11" s="181">
        <v>4.41</v>
      </c>
    </row>
    <row r="12" spans="1:4" ht="24.95" customHeight="1">
      <c r="A12" s="156" t="s">
        <v>42</v>
      </c>
      <c r="B12" s="180">
        <v>18467.885482000002</v>
      </c>
      <c r="C12" s="180">
        <v>3231.129539</v>
      </c>
      <c r="D12" s="181">
        <v>50.32</v>
      </c>
    </row>
    <row r="13" spans="1:4" ht="24.95" customHeight="1">
      <c r="A13" s="156" t="s">
        <v>43</v>
      </c>
      <c r="B13" s="180">
        <v>28285715.034738</v>
      </c>
      <c r="C13" s="180">
        <v>1526929.8080500001</v>
      </c>
      <c r="D13" s="181">
        <v>16.989999999999998</v>
      </c>
    </row>
    <row r="14" spans="1:4" ht="24.95" customHeight="1">
      <c r="A14" s="156" t="s">
        <v>44</v>
      </c>
      <c r="B14" s="180">
        <v>28061716.331050999</v>
      </c>
      <c r="C14" s="180">
        <v>1498195.2007510001</v>
      </c>
      <c r="D14" s="181">
        <v>16.64</v>
      </c>
    </row>
    <row r="15" spans="1:4" ht="24.95" customHeight="1">
      <c r="A15" s="156" t="s">
        <v>45</v>
      </c>
      <c r="B15" s="180">
        <v>28060507.249063998</v>
      </c>
      <c r="C15" s="180">
        <v>1497750.9257120001</v>
      </c>
      <c r="D15" s="181">
        <v>16.64</v>
      </c>
    </row>
    <row r="16" spans="1:4" ht="24.95" customHeight="1">
      <c r="A16" s="156" t="s">
        <v>46</v>
      </c>
      <c r="B16" s="180">
        <v>10381887.289732</v>
      </c>
      <c r="C16" s="180">
        <v>115933.253927</v>
      </c>
      <c r="D16" s="181">
        <v>13.47</v>
      </c>
    </row>
    <row r="17" spans="1:149" ht="24.95" customHeight="1">
      <c r="A17" s="156" t="s">
        <v>47</v>
      </c>
      <c r="B17" s="180">
        <v>3076684.9844510001</v>
      </c>
      <c r="C17" s="180">
        <v>10427.962098</v>
      </c>
      <c r="D17" s="181">
        <v>8.3800000000000008</v>
      </c>
    </row>
    <row r="18" spans="1:149" ht="24.95" customHeight="1">
      <c r="A18" s="156" t="s">
        <v>48</v>
      </c>
      <c r="B18" s="180">
        <v>7305202.3052810002</v>
      </c>
      <c r="C18" s="180">
        <v>105505.29182899999</v>
      </c>
      <c r="D18" s="181">
        <v>15.75</v>
      </c>
    </row>
    <row r="19" spans="1:149" ht="24.95" customHeight="1">
      <c r="A19" s="156" t="s">
        <v>49</v>
      </c>
      <c r="B19" s="180">
        <v>17678619.959332</v>
      </c>
      <c r="C19" s="180">
        <v>1381817.671785</v>
      </c>
      <c r="D19" s="181">
        <v>18.59</v>
      </c>
    </row>
    <row r="20" spans="1:149" ht="24.95" customHeight="1">
      <c r="A20" s="156" t="s">
        <v>50</v>
      </c>
      <c r="B20" s="180">
        <v>6728482.5405360004</v>
      </c>
      <c r="C20" s="180">
        <v>342041.32002599997</v>
      </c>
      <c r="D20" s="181">
        <v>16.68</v>
      </c>
    </row>
    <row r="21" spans="1:149" ht="24.95" customHeight="1">
      <c r="A21" s="156" t="s">
        <v>51</v>
      </c>
      <c r="B21" s="180">
        <v>9455573.7638530005</v>
      </c>
      <c r="C21" s="180">
        <v>663530.88039099996</v>
      </c>
      <c r="D21" s="181">
        <v>13.53</v>
      </c>
    </row>
    <row r="22" spans="1:149" ht="24.95" customHeight="1">
      <c r="A22" s="156" t="s">
        <v>52</v>
      </c>
      <c r="B22" s="180">
        <v>7063221.6455800002</v>
      </c>
      <c r="C22" s="180">
        <v>-66681.593427999993</v>
      </c>
      <c r="D22" s="181">
        <v>10.16</v>
      </c>
    </row>
    <row r="23" spans="1:149" ht="24.95" customHeight="1" thickBot="1">
      <c r="A23" s="182" t="s">
        <v>185</v>
      </c>
      <c r="B23" s="183">
        <v>1209.081987</v>
      </c>
      <c r="C23" s="183">
        <v>444.27503899999999</v>
      </c>
      <c r="D23" s="184">
        <v>24.01</v>
      </c>
    </row>
    <row r="24" spans="1:149" s="48" customFormat="1" ht="15.75" customHeight="1">
      <c r="A24" s="217" t="s">
        <v>220</v>
      </c>
      <c r="B24" s="217"/>
      <c r="C24" s="217"/>
      <c r="D24" s="21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</row>
  </sheetData>
  <protectedRanges>
    <protectedRange sqref="B23" name="区域1_1"/>
  </protectedRanges>
  <mergeCells count="3">
    <mergeCell ref="A3:D3"/>
    <mergeCell ref="A24:D24"/>
    <mergeCell ref="A1:D2"/>
  </mergeCells>
  <phoneticPr fontId="7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10" sqref="D10"/>
    </sheetView>
  </sheetViews>
  <sheetFormatPr defaultColWidth="9" defaultRowHeight="13.5"/>
  <cols>
    <col min="1" max="1" width="28.875" style="8" customWidth="1"/>
    <col min="2" max="2" width="9" style="8"/>
    <col min="3" max="4" width="11.375" style="8" customWidth="1"/>
    <col min="5" max="5" width="18.125" style="8" customWidth="1"/>
    <col min="6" max="16384" width="9" style="8"/>
  </cols>
  <sheetData>
    <row r="1" spans="1:4" s="49" customFormat="1" ht="13.5" customHeight="1">
      <c r="A1" s="220" t="s">
        <v>53</v>
      </c>
      <c r="B1" s="220"/>
      <c r="C1" s="220"/>
      <c r="D1" s="220"/>
    </row>
    <row r="2" spans="1:4" s="49" customFormat="1" ht="13.5" customHeight="1">
      <c r="A2" s="220"/>
      <c r="B2" s="220"/>
      <c r="C2" s="220"/>
      <c r="D2" s="220"/>
    </row>
    <row r="3" spans="1:4" s="13" customFormat="1" ht="26.25" customHeight="1">
      <c r="A3" s="219" t="s">
        <v>54</v>
      </c>
      <c r="B3" s="219"/>
      <c r="C3" s="219"/>
      <c r="D3" s="219"/>
    </row>
    <row r="4" spans="1:4" ht="35.25" customHeight="1">
      <c r="A4" s="50"/>
      <c r="B4" s="53" t="s">
        <v>55</v>
      </c>
      <c r="C4" s="53" t="s">
        <v>3</v>
      </c>
      <c r="D4" s="54" t="s">
        <v>4</v>
      </c>
    </row>
    <row r="5" spans="1:4" ht="24.95" customHeight="1">
      <c r="A5" s="49" t="s">
        <v>56</v>
      </c>
      <c r="B5" s="116">
        <v>52731.573499999999</v>
      </c>
      <c r="C5" s="117">
        <v>139071.753</v>
      </c>
      <c r="D5" s="51">
        <v>9.1115096565740572</v>
      </c>
    </row>
    <row r="6" spans="1:4" ht="24.95" customHeight="1">
      <c r="A6" s="49" t="s">
        <v>57</v>
      </c>
      <c r="B6" s="118">
        <v>61.622500000000002</v>
      </c>
      <c r="C6" s="119">
        <v>180.90699999999998</v>
      </c>
      <c r="D6" s="51">
        <v>-4.8089860207749524</v>
      </c>
    </row>
    <row r="7" spans="1:4" ht="24.95" customHeight="1">
      <c r="A7" s="49" t="s">
        <v>58</v>
      </c>
      <c r="B7" s="118">
        <v>35555.398199999996</v>
      </c>
      <c r="C7" s="119">
        <v>81142.909500000009</v>
      </c>
      <c r="D7" s="51">
        <v>1.88425127530365</v>
      </c>
    </row>
    <row r="8" spans="1:4" ht="24.95" customHeight="1">
      <c r="A8" s="49" t="s">
        <v>59</v>
      </c>
      <c r="B8" s="118">
        <v>34312.547999999995</v>
      </c>
      <c r="C8" s="119">
        <v>78259.986300000004</v>
      </c>
      <c r="D8" s="51">
        <v>2.9630093772623267</v>
      </c>
    </row>
    <row r="9" spans="1:4" ht="24.95" customHeight="1">
      <c r="A9" s="49" t="s">
        <v>60</v>
      </c>
      <c r="B9" s="118">
        <v>8423.8937999999998</v>
      </c>
      <c r="C9" s="119">
        <v>26500.403499999997</v>
      </c>
      <c r="D9" s="51">
        <v>15.735087135467474</v>
      </c>
    </row>
    <row r="10" spans="1:4" ht="24.95" customHeight="1">
      <c r="A10" s="52" t="s">
        <v>61</v>
      </c>
      <c r="B10" s="120">
        <v>8690.6589999999997</v>
      </c>
      <c r="C10" s="121">
        <v>31247.532999999999</v>
      </c>
      <c r="D10" s="122">
        <v>26.361874047065271</v>
      </c>
    </row>
    <row r="16" spans="1:4" ht="14.25">
      <c r="A16" s="5"/>
      <c r="B16" s="9"/>
    </row>
  </sheetData>
  <mergeCells count="2">
    <mergeCell ref="A3:D3"/>
    <mergeCell ref="A1:D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全区生产总值</vt:lpstr>
      <vt:lpstr>工业增加值</vt:lpstr>
      <vt:lpstr>工业销售产值</vt:lpstr>
      <vt:lpstr>工业经济效益</vt:lpstr>
      <vt:lpstr>固定资产投资</vt:lpstr>
      <vt:lpstr>财政</vt:lpstr>
      <vt:lpstr>分镇（街道）财政收入情况</vt:lpstr>
      <vt:lpstr>金融</vt:lpstr>
      <vt:lpstr>电力</vt:lpstr>
      <vt:lpstr>国内贸易</vt:lpstr>
      <vt:lpstr>对外贸易、旅游、物价</vt:lpstr>
      <vt:lpstr>台州各县（市、区）主要经济指标（一）</vt:lpstr>
      <vt:lpstr>台州各县（市、区）主要经济指标（二）</vt:lpstr>
      <vt:lpstr>台州各县（市、区）主要经济指标（三）</vt:lpstr>
      <vt:lpstr>台州各县（市、区）主要经济指标（四）</vt:lpstr>
      <vt:lpstr>台州各县（市、区）主要经济指标（五）</vt:lpstr>
      <vt:lpstr>台州各县（市、区）主要经济指标（六）</vt:lpstr>
      <vt:lpstr>台州各县（市、区）主要经济指标（七）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2021-12-28T02:05:08Z</cp:lastPrinted>
  <dcterms:created xsi:type="dcterms:W3CDTF">2021-11-15T01:41:00Z</dcterms:created>
  <dcterms:modified xsi:type="dcterms:W3CDTF">2022-04-27T01:54:50Z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C80E32F029624861AD03496A9402B74E</vt:lpwstr>
  </property>
  <property fmtid="{D5CDD505-2E9C-101B-9397-08002B2CF9AE}" pid="3" name="KSOProductBuildVer">
    <vt:lpwstr>2052-11.1.0.11115</vt:lpwstr>
  </property>
</Properties>
</file>