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405" windowWidth="27735" windowHeight="11985"/>
  </bookViews>
  <sheets>
    <sheet name="面试成绩和进入体检人员名单（第一批）" sheetId="1" r:id="rId1"/>
  </sheets>
  <definedNames>
    <definedName name="_xlnm._FilterDatabase" localSheetId="0" hidden="1">'面试成绩和进入体检人员名单（第一批）'!$A$2:$M$126</definedName>
  </definedNames>
  <calcPr calcId="124519"/>
</workbook>
</file>

<file path=xl/calcChain.xml><?xml version="1.0" encoding="utf-8"?>
<calcChain xmlns="http://schemas.openxmlformats.org/spreadsheetml/2006/main">
  <c r="I126" i="1"/>
  <c r="K126" s="1"/>
  <c r="I125"/>
  <c r="K125" s="1"/>
  <c r="K124"/>
  <c r="I124"/>
  <c r="I123"/>
  <c r="K123" s="1"/>
  <c r="I122"/>
  <c r="K122" s="1"/>
  <c r="I121"/>
  <c r="K121" s="1"/>
  <c r="K120"/>
  <c r="I120"/>
  <c r="I119"/>
  <c r="K119" s="1"/>
  <c r="I118"/>
  <c r="K118" s="1"/>
  <c r="I117"/>
  <c r="K117" s="1"/>
  <c r="K116"/>
  <c r="I116"/>
  <c r="I115"/>
  <c r="K115" s="1"/>
  <c r="I114"/>
  <c r="K114" s="1"/>
  <c r="I113"/>
  <c r="K113" s="1"/>
  <c r="K112"/>
  <c r="I112"/>
  <c r="I111"/>
  <c r="K111" s="1"/>
  <c r="I110"/>
  <c r="K110" s="1"/>
  <c r="I109"/>
  <c r="K109" s="1"/>
  <c r="K108"/>
  <c r="I108"/>
  <c r="I107"/>
  <c r="K107" s="1"/>
  <c r="I106"/>
  <c r="K106" s="1"/>
  <c r="I105"/>
  <c r="K105" s="1"/>
  <c r="K104"/>
  <c r="I104"/>
  <c r="I103"/>
  <c r="K103" s="1"/>
  <c r="I102"/>
  <c r="K102" s="1"/>
  <c r="I101"/>
  <c r="K101" s="1"/>
  <c r="K100"/>
  <c r="I100"/>
  <c r="I99"/>
  <c r="K99" s="1"/>
  <c r="I98"/>
  <c r="K98" s="1"/>
  <c r="I97"/>
  <c r="K97" s="1"/>
  <c r="K96"/>
  <c r="I96"/>
  <c r="I95"/>
  <c r="K95" s="1"/>
  <c r="I94"/>
  <c r="K94" s="1"/>
  <c r="I93"/>
  <c r="K93" s="1"/>
  <c r="K92"/>
  <c r="I92"/>
  <c r="I91"/>
  <c r="K91" s="1"/>
  <c r="I90"/>
  <c r="K90" s="1"/>
  <c r="I89"/>
  <c r="K89" s="1"/>
  <c r="K88"/>
  <c r="I88"/>
  <c r="I87"/>
  <c r="K87" s="1"/>
  <c r="I86"/>
  <c r="K86" s="1"/>
  <c r="I85"/>
  <c r="K85" s="1"/>
  <c r="K84"/>
  <c r="I84"/>
  <c r="I83"/>
  <c r="K83" s="1"/>
  <c r="I82"/>
  <c r="K82" s="1"/>
  <c r="I81"/>
  <c r="K81" s="1"/>
  <c r="K80"/>
  <c r="I80"/>
  <c r="I79"/>
  <c r="K79" s="1"/>
  <c r="I78"/>
  <c r="K78" s="1"/>
  <c r="I77"/>
  <c r="K77" s="1"/>
  <c r="K76"/>
  <c r="I76"/>
  <c r="I75"/>
  <c r="K75" s="1"/>
  <c r="I74"/>
  <c r="K74" s="1"/>
  <c r="I73"/>
  <c r="K73" s="1"/>
  <c r="K72"/>
  <c r="I72"/>
  <c r="I71"/>
  <c r="K71" s="1"/>
  <c r="I70"/>
  <c r="K70" s="1"/>
  <c r="I69"/>
  <c r="K69" s="1"/>
  <c r="K68"/>
  <c r="I68"/>
  <c r="I67"/>
  <c r="K67" s="1"/>
  <c r="I66"/>
  <c r="K66" s="1"/>
  <c r="I65"/>
  <c r="K65" s="1"/>
  <c r="K64"/>
  <c r="I64"/>
  <c r="I63"/>
  <c r="K63" s="1"/>
  <c r="I62"/>
  <c r="K62" s="1"/>
  <c r="I61"/>
  <c r="K61" s="1"/>
  <c r="K60"/>
  <c r="I60"/>
  <c r="I59"/>
  <c r="K59" s="1"/>
  <c r="I58"/>
  <c r="K58" s="1"/>
  <c r="I57"/>
  <c r="K57" s="1"/>
  <c r="K56"/>
  <c r="I56"/>
  <c r="I55"/>
  <c r="K55" s="1"/>
  <c r="I54"/>
  <c r="K54" s="1"/>
  <c r="I53"/>
  <c r="K53" s="1"/>
  <c r="K52"/>
  <c r="I52"/>
  <c r="I51"/>
  <c r="K51" s="1"/>
  <c r="I50"/>
  <c r="K50" s="1"/>
  <c r="I49"/>
  <c r="K49" s="1"/>
  <c r="K48"/>
  <c r="I48"/>
  <c r="I47"/>
  <c r="K47" s="1"/>
  <c r="I46"/>
  <c r="K46" s="1"/>
  <c r="I45"/>
  <c r="K45" s="1"/>
  <c r="K44"/>
  <c r="I44"/>
  <c r="I43"/>
  <c r="K43" s="1"/>
  <c r="I42"/>
  <c r="K42" s="1"/>
  <c r="I41"/>
  <c r="K41" s="1"/>
  <c r="K40"/>
  <c r="I40"/>
  <c r="I39"/>
  <c r="K39" s="1"/>
  <c r="I38"/>
  <c r="K38" s="1"/>
  <c r="I37"/>
  <c r="K37" s="1"/>
  <c r="K36"/>
  <c r="I36"/>
  <c r="I35"/>
  <c r="K35" s="1"/>
  <c r="I34"/>
  <c r="K34" s="1"/>
  <c r="I33"/>
  <c r="K33" s="1"/>
  <c r="K32"/>
  <c r="I32"/>
  <c r="I31"/>
  <c r="K31" s="1"/>
  <c r="I30"/>
  <c r="K30" s="1"/>
  <c r="I29"/>
  <c r="K29" s="1"/>
  <c r="K28"/>
  <c r="I28"/>
  <c r="I27"/>
  <c r="K27" s="1"/>
  <c r="I26"/>
  <c r="K26" s="1"/>
  <c r="I25"/>
  <c r="K25" s="1"/>
  <c r="K24"/>
  <c r="I24"/>
  <c r="I23"/>
  <c r="K23" s="1"/>
  <c r="I22"/>
  <c r="K22" s="1"/>
  <c r="I21"/>
  <c r="K21" s="1"/>
  <c r="K20"/>
  <c r="I20"/>
  <c r="I19"/>
  <c r="K19" s="1"/>
  <c r="I18"/>
  <c r="K18" s="1"/>
  <c r="I17"/>
  <c r="K17" s="1"/>
  <c r="K16"/>
  <c r="I16"/>
  <c r="K15"/>
  <c r="I15"/>
  <c r="I14"/>
  <c r="K14" s="1"/>
  <c r="I13"/>
  <c r="K13" s="1"/>
  <c r="K12"/>
  <c r="I12"/>
  <c r="K11"/>
  <c r="I11"/>
  <c r="I10"/>
  <c r="K10" s="1"/>
  <c r="I9"/>
  <c r="K9" s="1"/>
  <c r="K8"/>
  <c r="I8"/>
  <c r="K7"/>
  <c r="I7"/>
  <c r="I6"/>
  <c r="K6" s="1"/>
  <c r="I5"/>
  <c r="K5" s="1"/>
  <c r="K4"/>
  <c r="I4"/>
  <c r="K3"/>
  <c r="I3"/>
</calcChain>
</file>

<file path=xl/sharedStrings.xml><?xml version="1.0" encoding="utf-8"?>
<sst xmlns="http://schemas.openxmlformats.org/spreadsheetml/2006/main" count="685" uniqueCount="323">
  <si>
    <t>序号</t>
  </si>
  <si>
    <t>岗位序号</t>
  </si>
  <si>
    <t>招考人数</t>
  </si>
  <si>
    <t>姓名</t>
  </si>
  <si>
    <t>笔试准考证号</t>
  </si>
  <si>
    <t>报考单位</t>
  </si>
  <si>
    <t>报考岗位</t>
  </si>
  <si>
    <t>笔试总分</t>
    <phoneticPr fontId="3" type="noConversion"/>
  </si>
  <si>
    <t>面试成绩</t>
    <phoneticPr fontId="3" type="noConversion"/>
  </si>
  <si>
    <t>总成绩</t>
    <phoneticPr fontId="3" type="noConversion"/>
  </si>
  <si>
    <t>名次</t>
    <phoneticPr fontId="3" type="noConversion"/>
  </si>
  <si>
    <t>备注</t>
    <phoneticPr fontId="3" type="noConversion"/>
  </si>
  <si>
    <t>谢媚媚</t>
  </si>
  <si>
    <t>01001021222</t>
  </si>
  <si>
    <t>台州市椒江城发环境建设有限公司</t>
  </si>
  <si>
    <t>市政检测岗位</t>
  </si>
  <si>
    <t>进入体检</t>
  </si>
  <si>
    <t>庞翊超</t>
  </si>
  <si>
    <t>01001020809</t>
  </si>
  <si>
    <t>2</t>
    <phoneticPr fontId="3" type="noConversion"/>
  </si>
  <si>
    <t>吴志远</t>
  </si>
  <si>
    <t>01001021121</t>
  </si>
  <si>
    <t>3</t>
    <phoneticPr fontId="3" type="noConversion"/>
  </si>
  <si>
    <t>陈康</t>
  </si>
  <si>
    <t>01001010318</t>
  </si>
  <si>
    <t>工程物管岗位</t>
  </si>
  <si>
    <t>许鹏</t>
  </si>
  <si>
    <t>01001011201</t>
  </si>
  <si>
    <t>张嘉诚</t>
  </si>
  <si>
    <t>01001012323</t>
  </si>
  <si>
    <t>王志明</t>
  </si>
  <si>
    <t>01001020813</t>
  </si>
  <si>
    <t>台州市椒江市政工程有限公司</t>
  </si>
  <si>
    <t>房建工程管理岗位</t>
  </si>
  <si>
    <t>张钧浩</t>
  </si>
  <si>
    <t>01001021124</t>
  </si>
  <si>
    <t>乐赛赛</t>
  </si>
  <si>
    <t>01001020708</t>
  </si>
  <si>
    <t>徐益鑫</t>
  </si>
  <si>
    <t>01001011727</t>
  </si>
  <si>
    <t>台州市椒江建设园林工程有限公司</t>
  </si>
  <si>
    <t>园林工程管理岗位</t>
  </si>
  <si>
    <t>周宇野</t>
  </si>
  <si>
    <t>01001010925</t>
  </si>
  <si>
    <t>罗萱</t>
  </si>
  <si>
    <t>01001012326</t>
  </si>
  <si>
    <t>朱敏豪</t>
  </si>
  <si>
    <t>01001021009</t>
  </si>
  <si>
    <t>台州市椒江城建置业有限公司</t>
  </si>
  <si>
    <t>工程现场管理岗位（土建）</t>
  </si>
  <si>
    <t>李广</t>
  </si>
  <si>
    <t>01001021211</t>
  </si>
  <si>
    <t>王迪</t>
  </si>
  <si>
    <t>01001021311</t>
  </si>
  <si>
    <t>缺考</t>
    <phoneticPr fontId="3" type="noConversion"/>
  </si>
  <si>
    <t>洪民杰</t>
  </si>
  <si>
    <t>01001021401</t>
  </si>
  <si>
    <t>成本管理岗位（安装）</t>
  </si>
  <si>
    <t>许小君</t>
  </si>
  <si>
    <t>01001021403</t>
  </si>
  <si>
    <t>蔡文志</t>
  </si>
  <si>
    <t>01001021402</t>
  </si>
  <si>
    <t>林夕梦</t>
  </si>
  <si>
    <t>01001011105</t>
  </si>
  <si>
    <t>台州新府城物业管理有限公司</t>
  </si>
  <si>
    <t>物业管理岗位</t>
  </si>
  <si>
    <t>1</t>
    <phoneticPr fontId="3" type="noConversion"/>
  </si>
  <si>
    <t>陶帅</t>
  </si>
  <si>
    <t>01001013515</t>
  </si>
  <si>
    <t>2</t>
  </si>
  <si>
    <t>丁金莹</t>
  </si>
  <si>
    <t>01001013202</t>
  </si>
  <si>
    <t>3</t>
  </si>
  <si>
    <t>梁筱</t>
  </si>
  <si>
    <t>01001011729</t>
  </si>
  <si>
    <t>招商专员岗位</t>
  </si>
  <si>
    <t>李米雪</t>
  </si>
  <si>
    <t>01001012521</t>
  </si>
  <si>
    <t>杜国涛</t>
  </si>
  <si>
    <t>01001013217</t>
  </si>
  <si>
    <t>李林斌</t>
  </si>
  <si>
    <t>01001013301</t>
  </si>
  <si>
    <t>台州市水处理发展有限公司</t>
  </si>
  <si>
    <t>环境工程岗位</t>
  </si>
  <si>
    <t>周超</t>
  </si>
  <si>
    <t>01001010605</t>
  </si>
  <si>
    <t>洪刚</t>
  </si>
  <si>
    <t>01001010929</t>
  </si>
  <si>
    <t>郭功晓</t>
  </si>
  <si>
    <t>01001013607</t>
  </si>
  <si>
    <t>电气设备岗位</t>
  </si>
  <si>
    <t>徐韬</t>
  </si>
  <si>
    <t>01001013430</t>
  </si>
  <si>
    <t>于鲲鹏</t>
  </si>
  <si>
    <t>01001011207</t>
  </si>
  <si>
    <t>应建鹏</t>
  </si>
  <si>
    <t>01001021306</t>
  </si>
  <si>
    <t>台州市椒江区社会事业发展集团有限公司</t>
  </si>
  <si>
    <t>工程管理岗位</t>
  </si>
  <si>
    <t>施恩斌</t>
  </si>
  <si>
    <t>01001020808</t>
  </si>
  <si>
    <t>管敏华</t>
  </si>
  <si>
    <t>01001021118</t>
  </si>
  <si>
    <t>毛晓蕾</t>
  </si>
  <si>
    <t>01001013027</t>
  </si>
  <si>
    <t>法务岗位</t>
  </si>
  <si>
    <t>虞呼月</t>
  </si>
  <si>
    <t>01001011909</t>
  </si>
  <si>
    <t>陶佳璐</t>
  </si>
  <si>
    <t>01001012826</t>
  </si>
  <si>
    <t>陈宛柔</t>
  </si>
  <si>
    <t>01001024127</t>
  </si>
  <si>
    <t>文秘岗位</t>
  </si>
  <si>
    <t>阮露依</t>
  </si>
  <si>
    <t>01001024415</t>
  </si>
  <si>
    <t>陈亚静</t>
  </si>
  <si>
    <t>01001024003</t>
  </si>
  <si>
    <t>王皓</t>
  </si>
  <si>
    <t>01001020330</t>
  </si>
  <si>
    <t>台州市椒江绿清环境发展有限公司</t>
  </si>
  <si>
    <t>财务主管岗位</t>
  </si>
  <si>
    <t>罗涛</t>
  </si>
  <si>
    <t>01001021224</t>
  </si>
  <si>
    <t>颜彬彬</t>
  </si>
  <si>
    <t>01001020918</t>
  </si>
  <si>
    <t>钟加胜</t>
  </si>
  <si>
    <t>01001021227</t>
  </si>
  <si>
    <t>黄珍颖</t>
  </si>
  <si>
    <t>01001024912</t>
  </si>
  <si>
    <t>综合管理岗位</t>
  </si>
  <si>
    <t>唐亚西</t>
  </si>
  <si>
    <t>01001024429</t>
  </si>
  <si>
    <t>李肖花</t>
  </si>
  <si>
    <t>01001024203</t>
  </si>
  <si>
    <t>蒋嘉宸</t>
  </si>
  <si>
    <t>01001012919</t>
  </si>
  <si>
    <t>企业管理岗位</t>
  </si>
  <si>
    <t>陈超群</t>
  </si>
  <si>
    <t>01001011828</t>
  </si>
  <si>
    <t>戴宇翔</t>
  </si>
  <si>
    <t>01001011713</t>
  </si>
  <si>
    <t>郑林聪</t>
  </si>
  <si>
    <t>01001011430</t>
  </si>
  <si>
    <t>4</t>
  </si>
  <si>
    <t>杨星星</t>
  </si>
  <si>
    <t>01001012313</t>
  </si>
  <si>
    <t>5</t>
  </si>
  <si>
    <t>李旭勇</t>
  </si>
  <si>
    <t>01001012925</t>
  </si>
  <si>
    <t>6</t>
  </si>
  <si>
    <t>杨博文</t>
  </si>
  <si>
    <t>01001011520</t>
  </si>
  <si>
    <t>7</t>
  </si>
  <si>
    <t>徐嘉诚</t>
  </si>
  <si>
    <t>01001012017</t>
  </si>
  <si>
    <t>8</t>
  </si>
  <si>
    <t>杨立潮</t>
  </si>
  <si>
    <t>01001013627</t>
  </si>
  <si>
    <t>9</t>
  </si>
  <si>
    <t>何任</t>
  </si>
  <si>
    <t>01001021826</t>
  </si>
  <si>
    <t>信息管理岗位</t>
  </si>
  <si>
    <t>叶星辰</t>
  </si>
  <si>
    <t>01001021704</t>
  </si>
  <si>
    <t>罗晨帆</t>
  </si>
  <si>
    <t>01001022109</t>
  </si>
  <si>
    <t>卢煜杰</t>
  </si>
  <si>
    <t>01001025214</t>
  </si>
  <si>
    <t>运营管理岗位A</t>
  </si>
  <si>
    <t>潘林伟</t>
  </si>
  <si>
    <t>01001025211</t>
  </si>
  <si>
    <t>顾世邦</t>
  </si>
  <si>
    <t>01001025220</t>
  </si>
  <si>
    <t>李伟星</t>
  </si>
  <si>
    <t>01001023014</t>
  </si>
  <si>
    <t>运营管理岗位B</t>
  </si>
  <si>
    <t>许文韬</t>
  </si>
  <si>
    <t>01001023020</t>
  </si>
  <si>
    <t>王亮</t>
  </si>
  <si>
    <t>01001023005</t>
  </si>
  <si>
    <t>王成竹</t>
  </si>
  <si>
    <t>01001011225</t>
  </si>
  <si>
    <t>人力资源管理岗位</t>
  </si>
  <si>
    <t>董雅敏</t>
  </si>
  <si>
    <t>01001010820</t>
  </si>
  <si>
    <t>庞晓敏</t>
  </si>
  <si>
    <t>01001013229</t>
  </si>
  <si>
    <t>项梦雅</t>
  </si>
  <si>
    <t>01001022305</t>
  </si>
  <si>
    <t>台州市椒江爱康养老服务有限公司</t>
  </si>
  <si>
    <t>药剂师</t>
  </si>
  <si>
    <t>何灵珠</t>
  </si>
  <si>
    <t>01001022308</t>
  </si>
  <si>
    <t>石志远</t>
  </si>
  <si>
    <t>01001022306</t>
  </si>
  <si>
    <t>姚蕴航</t>
  </si>
  <si>
    <t>01001023923</t>
  </si>
  <si>
    <t>吴舒逸</t>
  </si>
  <si>
    <t>01001024802</t>
  </si>
  <si>
    <t>李歆怡</t>
  </si>
  <si>
    <t>01001024528</t>
  </si>
  <si>
    <t>陈一昊</t>
  </si>
  <si>
    <t>01001022620</t>
  </si>
  <si>
    <t>台州市椒江工业投资集团有限公司</t>
  </si>
  <si>
    <t>投融资岗位</t>
  </si>
  <si>
    <t>张俊威</t>
  </si>
  <si>
    <t>01001022501</t>
  </si>
  <si>
    <t>于健</t>
  </si>
  <si>
    <t>01001022626</t>
  </si>
  <si>
    <t>吕佳南</t>
  </si>
  <si>
    <t>01001011230</t>
  </si>
  <si>
    <t>规划与招商管理岗位</t>
  </si>
  <si>
    <t>鲍红兵</t>
  </si>
  <si>
    <t>01001010204</t>
  </si>
  <si>
    <t>罗林</t>
  </si>
  <si>
    <t>01001013222</t>
  </si>
  <si>
    <t>卢荻</t>
  </si>
  <si>
    <t>01001020105</t>
  </si>
  <si>
    <t>台州市商贸核心区开发建设投资有限公司</t>
  </si>
  <si>
    <t>王佳佳</t>
  </si>
  <si>
    <t>01001020302</t>
  </si>
  <si>
    <t>张巍巍</t>
  </si>
  <si>
    <t>01001020412</t>
    <phoneticPr fontId="3" type="noConversion"/>
  </si>
  <si>
    <t>142.4</t>
    <phoneticPr fontId="3" type="noConversion"/>
  </si>
  <si>
    <t>张罗娅</t>
  </si>
  <si>
    <t>01001020227</t>
    <phoneticPr fontId="3" type="noConversion"/>
  </si>
  <si>
    <t>徐立</t>
  </si>
  <si>
    <t>01001021213</t>
  </si>
  <si>
    <t>工程项目负责人岗位</t>
  </si>
  <si>
    <t>陈浩</t>
  </si>
  <si>
    <t>01001020716</t>
  </si>
  <si>
    <t>工程现场管理岗位</t>
  </si>
  <si>
    <t>王波</t>
  </si>
  <si>
    <t>01001021202</t>
  </si>
  <si>
    <t>王明月</t>
  </si>
  <si>
    <t>01001021215</t>
  </si>
  <si>
    <t>何炽晨</t>
  </si>
  <si>
    <t>01001021025</t>
  </si>
  <si>
    <t>房地产开发项目负责人岗位</t>
  </si>
  <si>
    <t>李伟</t>
  </si>
  <si>
    <t>01001020801</t>
  </si>
  <si>
    <t>朱禹东</t>
  </si>
  <si>
    <t>01001021021</t>
  </si>
  <si>
    <t>朱丹</t>
  </si>
  <si>
    <t>01001011621</t>
  </si>
  <si>
    <t>李小薇</t>
  </si>
  <si>
    <t>01001010607</t>
  </si>
  <si>
    <t>戴海波</t>
  </si>
  <si>
    <t>01001010822</t>
  </si>
  <si>
    <t>陈鑫鑫</t>
  </si>
  <si>
    <t>01001024526</t>
  </si>
  <si>
    <t>台州市新府城传媒有限公司</t>
  </si>
  <si>
    <t>全媒体记者岗位A</t>
  </si>
  <si>
    <t>何净霜</t>
  </si>
  <si>
    <t>01001024104</t>
  </si>
  <si>
    <t>张建敏</t>
  </si>
  <si>
    <t>01001023904</t>
  </si>
  <si>
    <t>蔡璐峰</t>
  </si>
  <si>
    <t>01001021830</t>
  </si>
  <si>
    <t>大数据运维</t>
  </si>
  <si>
    <t>王耀进</t>
  </si>
  <si>
    <t>01001021520</t>
  </si>
  <si>
    <t>罗达</t>
  </si>
  <si>
    <t>01001021829</t>
  </si>
  <si>
    <t>陈潇杰</t>
  </si>
  <si>
    <t>01001021622</t>
  </si>
  <si>
    <t>朱贤庆</t>
  </si>
  <si>
    <t>01001021515</t>
  </si>
  <si>
    <t>吴安平</t>
  </si>
  <si>
    <t>01001022009</t>
  </si>
  <si>
    <t>李聪聪</t>
  </si>
  <si>
    <t>01001020118</t>
  </si>
  <si>
    <t>台州市椒江区国有资本运营集团有限公司</t>
  </si>
  <si>
    <t>杨茜</t>
  </si>
  <si>
    <t>01001020418</t>
  </si>
  <si>
    <t>黄超超</t>
  </si>
  <si>
    <t>01001020325</t>
  </si>
  <si>
    <t>李茜茜</t>
    <phoneticPr fontId="3" type="noConversion"/>
  </si>
  <si>
    <t>01001020212</t>
  </si>
  <si>
    <t>郑泱</t>
  </si>
  <si>
    <t>01001013801</t>
  </si>
  <si>
    <t>纪检岗位</t>
  </si>
  <si>
    <t>柯璐</t>
  </si>
  <si>
    <t>01001013805</t>
  </si>
  <si>
    <t>杨强</t>
  </si>
  <si>
    <t>01001013802</t>
  </si>
  <si>
    <t>江佩佩</t>
  </si>
  <si>
    <t>01001020113</t>
  </si>
  <si>
    <t>投融资监管岗位</t>
  </si>
  <si>
    <t>王黎霞</t>
  </si>
  <si>
    <t>01001020220</t>
  </si>
  <si>
    <t>林微</t>
  </si>
  <si>
    <t>01001020316</t>
  </si>
  <si>
    <t>王安妮</t>
  </si>
  <si>
    <t>01001011521</t>
  </si>
  <si>
    <t>人力资源岗位</t>
  </si>
  <si>
    <t>俞妍如</t>
  </si>
  <si>
    <t>01001010518</t>
  </si>
  <si>
    <t>金毅</t>
  </si>
  <si>
    <t>01001012106</t>
  </si>
  <si>
    <t>张宇</t>
  </si>
  <si>
    <t>01001020604</t>
  </si>
  <si>
    <t>台州市椒江区土地开发整理投资有限公司</t>
  </si>
  <si>
    <t>土地规划岗</t>
  </si>
  <si>
    <t>项明月</t>
  </si>
  <si>
    <t>01001020605</t>
  </si>
  <si>
    <t>卢永炎</t>
  </si>
  <si>
    <t>01001020601</t>
  </si>
  <si>
    <t>董宇峰</t>
  </si>
  <si>
    <t>01001020613</t>
  </si>
  <si>
    <t>王海波</t>
  </si>
  <si>
    <t>01001020615</t>
  </si>
  <si>
    <t>杨军</t>
  </si>
  <si>
    <t>01001020606</t>
  </si>
  <si>
    <t>江怡杰</t>
  </si>
  <si>
    <t>01001021927</t>
  </si>
  <si>
    <t>土地勘测岗</t>
  </si>
  <si>
    <t>陈聪</t>
  </si>
  <si>
    <t>01001021603</t>
  </si>
  <si>
    <t>马剑</t>
  </si>
  <si>
    <t>01001021823</t>
  </si>
  <si>
    <t>2021年台州市椒江区区属国有企业公开招聘工作人员面试成绩和进入体检人员名单（第一批）</t>
    <phoneticPr fontId="3" type="noConversion"/>
  </si>
  <si>
    <t>笔试总成绩</t>
    <phoneticPr fontId="3" type="noConversion"/>
  </si>
</sst>
</file>

<file path=xl/styles.xml><?xml version="1.0" encoding="utf-8"?>
<styleSheet xmlns="http://schemas.openxmlformats.org/spreadsheetml/2006/main">
  <numFmts count="2">
    <numFmt numFmtId="176" formatCode="0.00_ "/>
    <numFmt numFmtId="177" formatCode="0.00_);[Red]\(0.00\)"/>
  </numFmts>
  <fonts count="8">
    <font>
      <sz val="11"/>
      <color theme="1"/>
      <name val="宋体"/>
      <family val="3"/>
      <charset val="134"/>
      <scheme val="minor"/>
    </font>
    <font>
      <sz val="11"/>
      <color theme="1"/>
      <name val="宋体"/>
      <family val="3"/>
      <charset val="134"/>
      <scheme val="minor"/>
    </font>
    <font>
      <sz val="14"/>
      <name val="方正小标宋_GBK"/>
      <charset val="134"/>
    </font>
    <font>
      <sz val="9"/>
      <name val="宋体"/>
      <family val="3"/>
      <charset val="134"/>
      <scheme val="minor"/>
    </font>
    <font>
      <sz val="11"/>
      <name val="宋体"/>
      <family val="3"/>
      <charset val="134"/>
      <scheme val="minor"/>
    </font>
    <font>
      <sz val="10"/>
      <color theme="1"/>
      <name val="宋体"/>
      <family val="3"/>
      <charset val="134"/>
      <scheme val="minor"/>
    </font>
    <font>
      <sz val="12"/>
      <name val="宋体"/>
      <family val="3"/>
      <charset val="134"/>
    </font>
    <font>
      <sz val="1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0" fillId="2" borderId="0" xfId="0" applyFill="1">
      <alignment vertical="center"/>
    </xf>
    <xf numFmtId="0" fontId="0" fillId="2" borderId="1" xfId="0" applyFill="1" applyBorder="1" applyAlignment="1">
      <alignment horizontal="center" vertical="center"/>
    </xf>
    <xf numFmtId="49" fontId="1" fillId="2"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5" fillId="3" borderId="1" xfId="0" applyFont="1" applyFill="1" applyBorder="1" applyAlignment="1">
      <alignment horizontal="center" vertical="center"/>
    </xf>
    <xf numFmtId="49" fontId="1" fillId="3" borderId="1" xfId="1" applyNumberFormat="1" applyFill="1" applyBorder="1" applyAlignment="1">
      <alignment horizontal="center" vertical="center"/>
    </xf>
    <xf numFmtId="0" fontId="6" fillId="3"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49" fontId="1" fillId="2" borderId="1" xfId="1" applyNumberFormat="1" applyFill="1" applyBorder="1" applyAlignment="1">
      <alignment horizontal="center" vertical="center"/>
    </xf>
    <xf numFmtId="0" fontId="6" fillId="2" borderId="1" xfId="0" applyNumberFormat="1" applyFont="1" applyFill="1" applyBorder="1" applyAlignment="1">
      <alignment horizontal="center" vertical="center"/>
    </xf>
    <xf numFmtId="0" fontId="0" fillId="3" borderId="1" xfId="0" quotePrefix="1" applyFill="1" applyBorder="1" applyAlignment="1">
      <alignment horizontal="center" vertical="center"/>
    </xf>
    <xf numFmtId="49" fontId="1" fillId="3"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2" borderId="0" xfId="0" applyNumberFormat="1" applyFill="1">
      <alignment vertical="center"/>
    </xf>
    <xf numFmtId="0" fontId="1" fillId="3" borderId="1" xfId="0" applyFont="1" applyFill="1" applyBorder="1" applyAlignment="1">
      <alignment horizontal="center" vertical="center"/>
    </xf>
    <xf numFmtId="0" fontId="0" fillId="2" borderId="0" xfId="0" applyFill="1" applyAlignment="1">
      <alignment horizontal="center" vertical="center"/>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0" fillId="2" borderId="0" xfId="0" applyFill="1" applyAlignment="1">
      <alignment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 fillId="2" borderId="1"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3" borderId="1" xfId="0" applyFill="1" applyBorder="1" applyAlignment="1">
      <alignment horizontal="center" vertical="center"/>
    </xf>
    <xf numFmtId="0" fontId="0" fillId="2" borderId="1" xfId="0" applyFill="1" applyBorder="1" applyAlignment="1">
      <alignment horizontal="center" vertical="center"/>
    </xf>
    <xf numFmtId="177" fontId="1" fillId="2" borderId="1" xfId="0" applyNumberFormat="1" applyFont="1" applyFill="1" applyBorder="1" applyAlignment="1">
      <alignment horizontal="center" vertical="center" wrapText="1"/>
    </xf>
    <xf numFmtId="177" fontId="1" fillId="3" borderId="1" xfId="1" applyNumberFormat="1" applyFill="1" applyBorder="1" applyAlignment="1">
      <alignment horizontal="center" vertical="center"/>
    </xf>
    <xf numFmtId="177" fontId="1" fillId="2" borderId="1" xfId="1" applyNumberFormat="1" applyFill="1" applyBorder="1" applyAlignment="1">
      <alignment horizontal="center" vertical="center"/>
    </xf>
    <xf numFmtId="177" fontId="1" fillId="3" borderId="1" xfId="0" applyNumberFormat="1" applyFont="1" applyFill="1" applyBorder="1" applyAlignment="1">
      <alignment horizontal="center" vertical="center"/>
    </xf>
    <xf numFmtId="177" fontId="1" fillId="2" borderId="1" xfId="0" applyNumberFormat="1" applyFont="1" applyFill="1" applyBorder="1" applyAlignment="1">
      <alignment horizontal="center" vertical="center"/>
    </xf>
    <xf numFmtId="177" fontId="0" fillId="2" borderId="0" xfId="0" applyNumberFormat="1" applyFill="1">
      <alignment vertical="center"/>
    </xf>
    <xf numFmtId="176" fontId="0" fillId="2" borderId="1" xfId="0" applyNumberFormat="1" applyFont="1" applyFill="1" applyBorder="1" applyAlignment="1">
      <alignment horizontal="center" vertical="center" wrapText="1"/>
    </xf>
    <xf numFmtId="176" fontId="4" fillId="2" borderId="1" xfId="0" applyNumberFormat="1" applyFont="1" applyFill="1" applyBorder="1" applyAlignment="1">
      <alignment horizontal="center" vertical="center" wrapText="1"/>
    </xf>
    <xf numFmtId="176" fontId="0" fillId="3" borderId="1" xfId="0" applyNumberFormat="1" applyFont="1" applyFill="1" applyBorder="1" applyAlignment="1">
      <alignment horizontal="center" vertical="center"/>
    </xf>
    <xf numFmtId="176" fontId="4" fillId="3" borderId="1" xfId="1" applyNumberFormat="1" applyFont="1" applyFill="1" applyBorder="1" applyAlignment="1">
      <alignment horizontal="center" vertical="center"/>
    </xf>
    <xf numFmtId="176" fontId="0" fillId="2" borderId="1" xfId="0" applyNumberFormat="1" applyFont="1" applyFill="1" applyBorder="1" applyAlignment="1">
      <alignment horizontal="center" vertical="center"/>
    </xf>
    <xf numFmtId="176" fontId="4" fillId="2" borderId="1" xfId="1" applyNumberFormat="1" applyFont="1" applyFill="1" applyBorder="1" applyAlignment="1">
      <alignment horizontal="center" vertical="center"/>
    </xf>
    <xf numFmtId="176" fontId="4" fillId="3" borderId="1" xfId="0" applyNumberFormat="1" applyFont="1" applyFill="1" applyBorder="1" applyAlignment="1">
      <alignment horizontal="center" vertical="center"/>
    </xf>
    <xf numFmtId="176" fontId="4" fillId="2" borderId="1" xfId="0" applyNumberFormat="1" applyFont="1" applyFill="1" applyBorder="1" applyAlignment="1">
      <alignment horizontal="center" vertical="center"/>
    </xf>
    <xf numFmtId="176" fontId="7" fillId="3" borderId="1" xfId="0" applyNumberFormat="1" applyFont="1" applyFill="1" applyBorder="1" applyAlignment="1">
      <alignment horizontal="center" vertical="center"/>
    </xf>
    <xf numFmtId="176" fontId="0" fillId="2" borderId="0" xfId="0" applyNumberFormat="1" applyFont="1" applyFill="1">
      <alignment vertical="center"/>
    </xf>
    <xf numFmtId="176" fontId="4" fillId="2" borderId="0" xfId="0" applyNumberFormat="1" applyFont="1" applyFill="1">
      <alignment vertical="center"/>
    </xf>
  </cellXfs>
  <cellStyles count="2">
    <cellStyle name="常规" xfId="0" builtinId="0"/>
    <cellStyle name="常规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26"/>
  <sheetViews>
    <sheetView tabSelected="1" topLeftCell="A10" workbookViewId="0">
      <selection activeCell="J88" sqref="J88"/>
    </sheetView>
  </sheetViews>
  <sheetFormatPr defaultColWidth="9" defaultRowHeight="13.5"/>
  <cols>
    <col min="1" max="1" width="5" style="16" customWidth="1"/>
    <col min="2" max="2" width="9" style="1" customWidth="1"/>
    <col min="3" max="3" width="8.625" style="1" customWidth="1"/>
    <col min="4" max="4" width="9" style="1"/>
    <col min="5" max="5" width="12.875" style="1" customWidth="1"/>
    <col min="6" max="6" width="36.875" style="1" customWidth="1"/>
    <col min="7" max="7" width="23" style="1" customWidth="1"/>
    <col min="8" max="8" width="9.75" style="1" hidden="1" customWidth="1"/>
    <col min="9" max="9" width="10" style="45" customWidth="1"/>
    <col min="10" max="10" width="9.25" style="46" customWidth="1"/>
    <col min="11" max="11" width="9.75" style="35" customWidth="1"/>
    <col min="12" max="12" width="6.625" style="14" customWidth="1"/>
    <col min="13" max="13" width="10.875" style="16" customWidth="1"/>
    <col min="14" max="16384" width="9" style="1"/>
  </cols>
  <sheetData>
    <row r="1" spans="1:13" ht="18.75">
      <c r="A1" s="24" t="s">
        <v>321</v>
      </c>
      <c r="B1" s="24"/>
      <c r="C1" s="24"/>
      <c r="D1" s="24"/>
      <c r="E1" s="24"/>
      <c r="F1" s="24"/>
      <c r="G1" s="24"/>
      <c r="H1" s="24"/>
      <c r="I1" s="24"/>
      <c r="J1" s="24"/>
      <c r="K1" s="24"/>
      <c r="L1" s="24"/>
      <c r="M1" s="24"/>
    </row>
    <row r="2" spans="1:13" s="20" customFormat="1" ht="34.5" customHeight="1">
      <c r="A2" s="17" t="s">
        <v>0</v>
      </c>
      <c r="B2" s="17" t="s">
        <v>1</v>
      </c>
      <c r="C2" s="17" t="s">
        <v>2</v>
      </c>
      <c r="D2" s="17" t="s">
        <v>3</v>
      </c>
      <c r="E2" s="17" t="s">
        <v>4</v>
      </c>
      <c r="F2" s="17" t="s">
        <v>5</v>
      </c>
      <c r="G2" s="17" t="s">
        <v>6</v>
      </c>
      <c r="H2" s="18" t="s">
        <v>7</v>
      </c>
      <c r="I2" s="36" t="s">
        <v>322</v>
      </c>
      <c r="J2" s="37" t="s">
        <v>8</v>
      </c>
      <c r="K2" s="30" t="s">
        <v>9</v>
      </c>
      <c r="L2" s="19" t="s">
        <v>10</v>
      </c>
      <c r="M2" s="18" t="s">
        <v>11</v>
      </c>
    </row>
    <row r="3" spans="1:13" ht="14.25">
      <c r="A3" s="4">
        <v>1</v>
      </c>
      <c r="B3" s="21">
        <v>1</v>
      </c>
      <c r="C3" s="21">
        <v>1</v>
      </c>
      <c r="D3" s="4" t="s">
        <v>12</v>
      </c>
      <c r="E3" s="4" t="s">
        <v>13</v>
      </c>
      <c r="F3" s="4" t="s">
        <v>14</v>
      </c>
      <c r="G3" s="4" t="s">
        <v>15</v>
      </c>
      <c r="H3" s="5">
        <v>107.1</v>
      </c>
      <c r="I3" s="38">
        <f>H3/2</f>
        <v>53.55</v>
      </c>
      <c r="J3" s="39">
        <v>74.84</v>
      </c>
      <c r="K3" s="31">
        <f t="shared" ref="K3:K16" si="0">I3*50%+J3*50%</f>
        <v>64.194999999999993</v>
      </c>
      <c r="L3" s="6">
        <v>1</v>
      </c>
      <c r="M3" s="7" t="s">
        <v>16</v>
      </c>
    </row>
    <row r="4" spans="1:13">
      <c r="A4" s="4">
        <v>2</v>
      </c>
      <c r="B4" s="22"/>
      <c r="C4" s="22"/>
      <c r="D4" s="4" t="s">
        <v>17</v>
      </c>
      <c r="E4" s="4" t="s">
        <v>18</v>
      </c>
      <c r="F4" s="4" t="s">
        <v>14</v>
      </c>
      <c r="G4" s="4" t="s">
        <v>15</v>
      </c>
      <c r="H4" s="5">
        <v>105.7</v>
      </c>
      <c r="I4" s="38">
        <f>H4/2</f>
        <v>52.85</v>
      </c>
      <c r="J4" s="39">
        <v>74.099999999999994</v>
      </c>
      <c r="K4" s="31">
        <f t="shared" si="0"/>
        <v>63.474999999999994</v>
      </c>
      <c r="L4" s="6" t="s">
        <v>19</v>
      </c>
      <c r="M4" s="4"/>
    </row>
    <row r="5" spans="1:13">
      <c r="A5" s="4">
        <v>3</v>
      </c>
      <c r="B5" s="23"/>
      <c r="C5" s="22"/>
      <c r="D5" s="4" t="s">
        <v>20</v>
      </c>
      <c r="E5" s="4" t="s">
        <v>21</v>
      </c>
      <c r="F5" s="4" t="s">
        <v>14</v>
      </c>
      <c r="G5" s="4" t="s">
        <v>15</v>
      </c>
      <c r="H5" s="5">
        <v>106.3</v>
      </c>
      <c r="I5" s="38">
        <f>H5/2</f>
        <v>53.15</v>
      </c>
      <c r="J5" s="39">
        <v>73.260000000000005</v>
      </c>
      <c r="K5" s="31">
        <f t="shared" si="0"/>
        <v>63.204999999999998</v>
      </c>
      <c r="L5" s="6" t="s">
        <v>22</v>
      </c>
      <c r="M5" s="4"/>
    </row>
    <row r="6" spans="1:13" ht="14.25">
      <c r="A6" s="2">
        <v>4</v>
      </c>
      <c r="B6" s="25">
        <v>2</v>
      </c>
      <c r="C6" s="25">
        <v>1</v>
      </c>
      <c r="D6" s="2" t="s">
        <v>23</v>
      </c>
      <c r="E6" s="2" t="s">
        <v>24</v>
      </c>
      <c r="F6" s="2" t="s">
        <v>14</v>
      </c>
      <c r="G6" s="2" t="s">
        <v>25</v>
      </c>
      <c r="H6" s="8">
        <v>72.3</v>
      </c>
      <c r="I6" s="40">
        <f>H6</f>
        <v>72.3</v>
      </c>
      <c r="J6" s="41">
        <v>82.7</v>
      </c>
      <c r="K6" s="32">
        <f t="shared" si="0"/>
        <v>77.5</v>
      </c>
      <c r="L6" s="9">
        <v>1</v>
      </c>
      <c r="M6" s="10" t="s">
        <v>16</v>
      </c>
    </row>
    <row r="7" spans="1:13">
      <c r="A7" s="2">
        <v>5</v>
      </c>
      <c r="B7" s="26"/>
      <c r="C7" s="26"/>
      <c r="D7" s="2" t="s">
        <v>26</v>
      </c>
      <c r="E7" s="2" t="s">
        <v>27</v>
      </c>
      <c r="F7" s="2" t="s">
        <v>14</v>
      </c>
      <c r="G7" s="2" t="s">
        <v>25</v>
      </c>
      <c r="H7" s="8">
        <v>72.900000000000006</v>
      </c>
      <c r="I7" s="40">
        <f>H7</f>
        <v>72.900000000000006</v>
      </c>
      <c r="J7" s="41">
        <v>75.98</v>
      </c>
      <c r="K7" s="32">
        <f t="shared" si="0"/>
        <v>74.44</v>
      </c>
      <c r="L7" s="9" t="s">
        <v>19</v>
      </c>
      <c r="M7" s="2"/>
    </row>
    <row r="8" spans="1:13">
      <c r="A8" s="2">
        <v>6</v>
      </c>
      <c r="B8" s="27"/>
      <c r="C8" s="26"/>
      <c r="D8" s="2" t="s">
        <v>28</v>
      </c>
      <c r="E8" s="2" t="s">
        <v>29</v>
      </c>
      <c r="F8" s="2" t="s">
        <v>14</v>
      </c>
      <c r="G8" s="2" t="s">
        <v>25</v>
      </c>
      <c r="H8" s="8">
        <v>71.400000000000006</v>
      </c>
      <c r="I8" s="40">
        <f>H8</f>
        <v>71.400000000000006</v>
      </c>
      <c r="J8" s="41">
        <v>77.459999999999994</v>
      </c>
      <c r="K8" s="32">
        <f t="shared" si="0"/>
        <v>74.430000000000007</v>
      </c>
      <c r="L8" s="9" t="s">
        <v>22</v>
      </c>
      <c r="M8" s="2"/>
    </row>
    <row r="9" spans="1:13" ht="14.25">
      <c r="A9" s="4">
        <v>7</v>
      </c>
      <c r="B9" s="21">
        <v>3</v>
      </c>
      <c r="C9" s="21">
        <v>1</v>
      </c>
      <c r="D9" s="4" t="s">
        <v>30</v>
      </c>
      <c r="E9" s="4" t="s">
        <v>31</v>
      </c>
      <c r="F9" s="4" t="s">
        <v>32</v>
      </c>
      <c r="G9" s="4" t="s">
        <v>33</v>
      </c>
      <c r="H9" s="5">
        <v>112</v>
      </c>
      <c r="I9" s="38">
        <f>H9/2</f>
        <v>56</v>
      </c>
      <c r="J9" s="39">
        <v>75.78</v>
      </c>
      <c r="K9" s="31">
        <f t="shared" si="0"/>
        <v>65.89</v>
      </c>
      <c r="L9" s="6">
        <v>1</v>
      </c>
      <c r="M9" s="7" t="s">
        <v>16</v>
      </c>
    </row>
    <row r="10" spans="1:13">
      <c r="A10" s="4">
        <v>8</v>
      </c>
      <c r="B10" s="22"/>
      <c r="C10" s="22"/>
      <c r="D10" s="4" t="s">
        <v>34</v>
      </c>
      <c r="E10" s="4" t="s">
        <v>35</v>
      </c>
      <c r="F10" s="4" t="s">
        <v>32</v>
      </c>
      <c r="G10" s="4" t="s">
        <v>33</v>
      </c>
      <c r="H10" s="5">
        <v>108.4</v>
      </c>
      <c r="I10" s="38">
        <f>H10/2</f>
        <v>54.2</v>
      </c>
      <c r="J10" s="39">
        <v>76.52</v>
      </c>
      <c r="K10" s="31">
        <f t="shared" si="0"/>
        <v>65.36</v>
      </c>
      <c r="L10" s="6" t="s">
        <v>19</v>
      </c>
      <c r="M10" s="4"/>
    </row>
    <row r="11" spans="1:13">
      <c r="A11" s="4">
        <v>9</v>
      </c>
      <c r="B11" s="23"/>
      <c r="C11" s="22"/>
      <c r="D11" s="4" t="s">
        <v>36</v>
      </c>
      <c r="E11" s="4" t="s">
        <v>37</v>
      </c>
      <c r="F11" s="4" t="s">
        <v>32</v>
      </c>
      <c r="G11" s="4" t="s">
        <v>33</v>
      </c>
      <c r="H11" s="5">
        <v>105.3</v>
      </c>
      <c r="I11" s="38">
        <f>H11/2</f>
        <v>52.65</v>
      </c>
      <c r="J11" s="39">
        <v>72.040000000000006</v>
      </c>
      <c r="K11" s="31">
        <f t="shared" si="0"/>
        <v>62.344999999999999</v>
      </c>
      <c r="L11" s="6" t="s">
        <v>22</v>
      </c>
      <c r="M11" s="4"/>
    </row>
    <row r="12" spans="1:13" ht="14.25">
      <c r="A12" s="2">
        <v>10</v>
      </c>
      <c r="B12" s="25">
        <v>4</v>
      </c>
      <c r="C12" s="25">
        <v>1</v>
      </c>
      <c r="D12" s="2" t="s">
        <v>38</v>
      </c>
      <c r="E12" s="2" t="s">
        <v>39</v>
      </c>
      <c r="F12" s="2" t="s">
        <v>40</v>
      </c>
      <c r="G12" s="2" t="s">
        <v>41</v>
      </c>
      <c r="H12" s="8">
        <v>63.6</v>
      </c>
      <c r="I12" s="40">
        <f>H12</f>
        <v>63.6</v>
      </c>
      <c r="J12" s="41">
        <v>75.84</v>
      </c>
      <c r="K12" s="32">
        <f t="shared" si="0"/>
        <v>69.72</v>
      </c>
      <c r="L12" s="9">
        <v>1</v>
      </c>
      <c r="M12" s="10" t="s">
        <v>16</v>
      </c>
    </row>
    <row r="13" spans="1:13">
      <c r="A13" s="2">
        <v>11</v>
      </c>
      <c r="B13" s="26"/>
      <c r="C13" s="26"/>
      <c r="D13" s="2" t="s">
        <v>42</v>
      </c>
      <c r="E13" s="2" t="s">
        <v>43</v>
      </c>
      <c r="F13" s="2" t="s">
        <v>40</v>
      </c>
      <c r="G13" s="2" t="s">
        <v>41</v>
      </c>
      <c r="H13" s="8">
        <v>58.3</v>
      </c>
      <c r="I13" s="40">
        <f>H13</f>
        <v>58.3</v>
      </c>
      <c r="J13" s="41">
        <v>74.52</v>
      </c>
      <c r="K13" s="32">
        <f t="shared" si="0"/>
        <v>66.41</v>
      </c>
      <c r="L13" s="9" t="s">
        <v>19</v>
      </c>
      <c r="M13" s="2"/>
    </row>
    <row r="14" spans="1:13">
      <c r="A14" s="2">
        <v>12</v>
      </c>
      <c r="B14" s="27"/>
      <c r="C14" s="26"/>
      <c r="D14" s="2" t="s">
        <v>44</v>
      </c>
      <c r="E14" s="2" t="s">
        <v>45</v>
      </c>
      <c r="F14" s="2" t="s">
        <v>40</v>
      </c>
      <c r="G14" s="2" t="s">
        <v>41</v>
      </c>
      <c r="H14" s="8">
        <v>56.7</v>
      </c>
      <c r="I14" s="40">
        <f>H14</f>
        <v>56.7</v>
      </c>
      <c r="J14" s="41">
        <v>72.680000000000007</v>
      </c>
      <c r="K14" s="32">
        <f t="shared" si="0"/>
        <v>64.69</v>
      </c>
      <c r="L14" s="9" t="s">
        <v>22</v>
      </c>
      <c r="M14" s="2"/>
    </row>
    <row r="15" spans="1:13" ht="14.25">
      <c r="A15" s="4">
        <v>13</v>
      </c>
      <c r="B15" s="21">
        <v>5</v>
      </c>
      <c r="C15" s="21">
        <v>1</v>
      </c>
      <c r="D15" s="4" t="s">
        <v>46</v>
      </c>
      <c r="E15" s="4" t="s">
        <v>47</v>
      </c>
      <c r="F15" s="4" t="s">
        <v>48</v>
      </c>
      <c r="G15" s="4" t="s">
        <v>49</v>
      </c>
      <c r="H15" s="5">
        <v>114.9</v>
      </c>
      <c r="I15" s="38">
        <f t="shared" ref="I15:I20" si="1">H15/2</f>
        <v>57.45</v>
      </c>
      <c r="J15" s="39">
        <v>77.66</v>
      </c>
      <c r="K15" s="31">
        <f t="shared" si="0"/>
        <v>67.555000000000007</v>
      </c>
      <c r="L15" s="6">
        <v>1</v>
      </c>
      <c r="M15" s="7" t="s">
        <v>16</v>
      </c>
    </row>
    <row r="16" spans="1:13">
      <c r="A16" s="4">
        <v>14</v>
      </c>
      <c r="B16" s="22"/>
      <c r="C16" s="22"/>
      <c r="D16" s="4" t="s">
        <v>50</v>
      </c>
      <c r="E16" s="4" t="s">
        <v>51</v>
      </c>
      <c r="F16" s="4" t="s">
        <v>48</v>
      </c>
      <c r="G16" s="4" t="s">
        <v>49</v>
      </c>
      <c r="H16" s="5">
        <v>123.1</v>
      </c>
      <c r="I16" s="38">
        <f t="shared" si="1"/>
        <v>61.55</v>
      </c>
      <c r="J16" s="39">
        <v>72.06</v>
      </c>
      <c r="K16" s="31">
        <f t="shared" si="0"/>
        <v>66.805000000000007</v>
      </c>
      <c r="L16" s="6" t="s">
        <v>19</v>
      </c>
      <c r="M16" s="4"/>
    </row>
    <row r="17" spans="1:13">
      <c r="A17" s="4">
        <v>15</v>
      </c>
      <c r="B17" s="23"/>
      <c r="C17" s="22"/>
      <c r="D17" s="4" t="s">
        <v>52</v>
      </c>
      <c r="E17" s="4" t="s">
        <v>53</v>
      </c>
      <c r="F17" s="4" t="s">
        <v>48</v>
      </c>
      <c r="G17" s="4" t="s">
        <v>49</v>
      </c>
      <c r="H17" s="5">
        <v>118.4</v>
      </c>
      <c r="I17" s="38">
        <f t="shared" si="1"/>
        <v>59.2</v>
      </c>
      <c r="J17" s="39" t="s">
        <v>54</v>
      </c>
      <c r="K17" s="31">
        <f>I17*50%</f>
        <v>29.6</v>
      </c>
      <c r="L17" s="6" t="s">
        <v>22</v>
      </c>
      <c r="M17" s="4"/>
    </row>
    <row r="18" spans="1:13" ht="14.25">
      <c r="A18" s="2">
        <v>16</v>
      </c>
      <c r="B18" s="25">
        <v>7</v>
      </c>
      <c r="C18" s="25">
        <v>1</v>
      </c>
      <c r="D18" s="2" t="s">
        <v>55</v>
      </c>
      <c r="E18" s="2" t="s">
        <v>56</v>
      </c>
      <c r="F18" s="2" t="s">
        <v>48</v>
      </c>
      <c r="G18" s="2" t="s">
        <v>57</v>
      </c>
      <c r="H18" s="8">
        <v>134.6</v>
      </c>
      <c r="I18" s="40">
        <f t="shared" si="1"/>
        <v>67.3</v>
      </c>
      <c r="J18" s="41">
        <v>74.739999999999995</v>
      </c>
      <c r="K18" s="32">
        <f t="shared" ref="K18:K28" si="2">I18*50%+J18*50%</f>
        <v>71.02</v>
      </c>
      <c r="L18" s="9">
        <v>1</v>
      </c>
      <c r="M18" s="10" t="s">
        <v>16</v>
      </c>
    </row>
    <row r="19" spans="1:13">
      <c r="A19" s="2">
        <v>17</v>
      </c>
      <c r="B19" s="26"/>
      <c r="C19" s="26"/>
      <c r="D19" s="2" t="s">
        <v>58</v>
      </c>
      <c r="E19" s="2" t="s">
        <v>59</v>
      </c>
      <c r="F19" s="2" t="s">
        <v>48</v>
      </c>
      <c r="G19" s="2" t="s">
        <v>57</v>
      </c>
      <c r="H19" s="8">
        <v>116.3</v>
      </c>
      <c r="I19" s="40">
        <f t="shared" si="1"/>
        <v>58.15</v>
      </c>
      <c r="J19" s="41">
        <v>74.180000000000007</v>
      </c>
      <c r="K19" s="32">
        <f t="shared" si="2"/>
        <v>66.165000000000006</v>
      </c>
      <c r="L19" s="9" t="s">
        <v>19</v>
      </c>
      <c r="M19" s="2"/>
    </row>
    <row r="20" spans="1:13">
      <c r="A20" s="2">
        <v>18</v>
      </c>
      <c r="B20" s="27"/>
      <c r="C20" s="26"/>
      <c r="D20" s="2" t="s">
        <v>60</v>
      </c>
      <c r="E20" s="2" t="s">
        <v>61</v>
      </c>
      <c r="F20" s="2" t="s">
        <v>48</v>
      </c>
      <c r="G20" s="2" t="s">
        <v>57</v>
      </c>
      <c r="H20" s="8">
        <v>119.4</v>
      </c>
      <c r="I20" s="40">
        <f t="shared" si="1"/>
        <v>59.7</v>
      </c>
      <c r="J20" s="41">
        <v>71.680000000000007</v>
      </c>
      <c r="K20" s="32">
        <f t="shared" si="2"/>
        <v>65.69</v>
      </c>
      <c r="L20" s="9" t="s">
        <v>22</v>
      </c>
      <c r="M20" s="2"/>
    </row>
    <row r="21" spans="1:13" ht="14.25">
      <c r="A21" s="4">
        <v>19</v>
      </c>
      <c r="B21" s="21">
        <v>9</v>
      </c>
      <c r="C21" s="21">
        <v>1</v>
      </c>
      <c r="D21" s="4" t="s">
        <v>62</v>
      </c>
      <c r="E21" s="4" t="s">
        <v>63</v>
      </c>
      <c r="F21" s="4" t="s">
        <v>64</v>
      </c>
      <c r="G21" s="4" t="s">
        <v>65</v>
      </c>
      <c r="H21" s="5">
        <v>71.2</v>
      </c>
      <c r="I21" s="38">
        <f t="shared" ref="I21:I32" si="3">H21</f>
        <v>71.2</v>
      </c>
      <c r="J21" s="39">
        <v>81.84</v>
      </c>
      <c r="K21" s="31">
        <f t="shared" si="2"/>
        <v>76.52000000000001</v>
      </c>
      <c r="L21" s="6" t="s">
        <v>66</v>
      </c>
      <c r="M21" s="7" t="s">
        <v>16</v>
      </c>
    </row>
    <row r="22" spans="1:13">
      <c r="A22" s="4">
        <v>20</v>
      </c>
      <c r="B22" s="22"/>
      <c r="C22" s="22"/>
      <c r="D22" s="4" t="s">
        <v>67</v>
      </c>
      <c r="E22" s="4" t="s">
        <v>68</v>
      </c>
      <c r="F22" s="4" t="s">
        <v>64</v>
      </c>
      <c r="G22" s="4" t="s">
        <v>65</v>
      </c>
      <c r="H22" s="5">
        <v>72.400000000000006</v>
      </c>
      <c r="I22" s="38">
        <f t="shared" si="3"/>
        <v>72.400000000000006</v>
      </c>
      <c r="J22" s="39">
        <v>77.099999999999994</v>
      </c>
      <c r="K22" s="31">
        <f t="shared" si="2"/>
        <v>74.75</v>
      </c>
      <c r="L22" s="6" t="s">
        <v>69</v>
      </c>
      <c r="M22" s="4"/>
    </row>
    <row r="23" spans="1:13">
      <c r="A23" s="4">
        <v>21</v>
      </c>
      <c r="B23" s="23"/>
      <c r="C23" s="22"/>
      <c r="D23" s="4" t="s">
        <v>70</v>
      </c>
      <c r="E23" s="11" t="s">
        <v>71</v>
      </c>
      <c r="F23" s="4" t="s">
        <v>64</v>
      </c>
      <c r="G23" s="4" t="s">
        <v>65</v>
      </c>
      <c r="H23" s="4">
        <v>70.900000000000006</v>
      </c>
      <c r="I23" s="38">
        <f t="shared" si="3"/>
        <v>70.900000000000006</v>
      </c>
      <c r="J23" s="39">
        <v>65.540000000000006</v>
      </c>
      <c r="K23" s="31">
        <f t="shared" si="2"/>
        <v>68.22</v>
      </c>
      <c r="L23" s="6" t="s">
        <v>72</v>
      </c>
      <c r="M23" s="4"/>
    </row>
    <row r="24" spans="1:13" ht="14.25">
      <c r="A24" s="2">
        <v>22</v>
      </c>
      <c r="B24" s="25">
        <v>10</v>
      </c>
      <c r="C24" s="25">
        <v>1</v>
      </c>
      <c r="D24" s="2" t="s">
        <v>73</v>
      </c>
      <c r="E24" s="2" t="s">
        <v>74</v>
      </c>
      <c r="F24" s="2" t="s">
        <v>64</v>
      </c>
      <c r="G24" s="2" t="s">
        <v>75</v>
      </c>
      <c r="H24" s="8">
        <v>77</v>
      </c>
      <c r="I24" s="40">
        <f t="shared" si="3"/>
        <v>77</v>
      </c>
      <c r="J24" s="41">
        <v>77.38</v>
      </c>
      <c r="K24" s="32">
        <f t="shared" si="2"/>
        <v>77.19</v>
      </c>
      <c r="L24" s="9" t="s">
        <v>66</v>
      </c>
      <c r="M24" s="10" t="s">
        <v>16</v>
      </c>
    </row>
    <row r="25" spans="1:13">
      <c r="A25" s="2">
        <v>23</v>
      </c>
      <c r="B25" s="26"/>
      <c r="C25" s="26"/>
      <c r="D25" s="2" t="s">
        <v>76</v>
      </c>
      <c r="E25" s="2" t="s">
        <v>77</v>
      </c>
      <c r="F25" s="2" t="s">
        <v>64</v>
      </c>
      <c r="G25" s="2" t="s">
        <v>75</v>
      </c>
      <c r="H25" s="8">
        <v>74.7</v>
      </c>
      <c r="I25" s="40">
        <f t="shared" si="3"/>
        <v>74.7</v>
      </c>
      <c r="J25" s="41">
        <v>78.36</v>
      </c>
      <c r="K25" s="32">
        <f t="shared" si="2"/>
        <v>76.53</v>
      </c>
      <c r="L25" s="9" t="s">
        <v>69</v>
      </c>
      <c r="M25" s="2"/>
    </row>
    <row r="26" spans="1:13">
      <c r="A26" s="2">
        <v>24</v>
      </c>
      <c r="B26" s="27"/>
      <c r="C26" s="26"/>
      <c r="D26" s="2" t="s">
        <v>78</v>
      </c>
      <c r="E26" s="2" t="s">
        <v>79</v>
      </c>
      <c r="F26" s="2" t="s">
        <v>64</v>
      </c>
      <c r="G26" s="2" t="s">
        <v>75</v>
      </c>
      <c r="H26" s="8">
        <v>74.5</v>
      </c>
      <c r="I26" s="40">
        <f t="shared" si="3"/>
        <v>74.5</v>
      </c>
      <c r="J26" s="41">
        <v>75.64</v>
      </c>
      <c r="K26" s="32">
        <f t="shared" si="2"/>
        <v>75.069999999999993</v>
      </c>
      <c r="L26" s="9" t="s">
        <v>72</v>
      </c>
      <c r="M26" s="2"/>
    </row>
    <row r="27" spans="1:13" ht="14.25">
      <c r="A27" s="4">
        <v>25</v>
      </c>
      <c r="B27" s="21">
        <v>12</v>
      </c>
      <c r="C27" s="21">
        <v>1</v>
      </c>
      <c r="D27" s="4" t="s">
        <v>80</v>
      </c>
      <c r="E27" s="4" t="s">
        <v>81</v>
      </c>
      <c r="F27" s="4" t="s">
        <v>82</v>
      </c>
      <c r="G27" s="4" t="s">
        <v>83</v>
      </c>
      <c r="H27" s="5">
        <v>73.3</v>
      </c>
      <c r="I27" s="38">
        <f t="shared" si="3"/>
        <v>73.3</v>
      </c>
      <c r="J27" s="42">
        <v>81.72</v>
      </c>
      <c r="K27" s="31">
        <f t="shared" si="2"/>
        <v>77.509999999999991</v>
      </c>
      <c r="L27" s="6" t="s">
        <v>66</v>
      </c>
      <c r="M27" s="7" t="s">
        <v>16</v>
      </c>
    </row>
    <row r="28" spans="1:13">
      <c r="A28" s="4">
        <v>26</v>
      </c>
      <c r="B28" s="22"/>
      <c r="C28" s="22"/>
      <c r="D28" s="4" t="s">
        <v>84</v>
      </c>
      <c r="E28" s="4" t="s">
        <v>85</v>
      </c>
      <c r="F28" s="4" t="s">
        <v>82</v>
      </c>
      <c r="G28" s="4" t="s">
        <v>83</v>
      </c>
      <c r="H28" s="5">
        <v>71.400000000000006</v>
      </c>
      <c r="I28" s="38">
        <f t="shared" si="3"/>
        <v>71.400000000000006</v>
      </c>
      <c r="J28" s="42">
        <v>80.5</v>
      </c>
      <c r="K28" s="31">
        <f t="shared" si="2"/>
        <v>75.95</v>
      </c>
      <c r="L28" s="6" t="s">
        <v>69</v>
      </c>
      <c r="M28" s="4"/>
    </row>
    <row r="29" spans="1:13">
      <c r="A29" s="4">
        <v>27</v>
      </c>
      <c r="B29" s="23"/>
      <c r="C29" s="22"/>
      <c r="D29" s="4" t="s">
        <v>86</v>
      </c>
      <c r="E29" s="4" t="s">
        <v>87</v>
      </c>
      <c r="F29" s="4" t="s">
        <v>82</v>
      </c>
      <c r="G29" s="4" t="s">
        <v>83</v>
      </c>
      <c r="H29" s="5">
        <v>71.8</v>
      </c>
      <c r="I29" s="38">
        <f t="shared" si="3"/>
        <v>71.8</v>
      </c>
      <c r="J29" s="42" t="s">
        <v>54</v>
      </c>
      <c r="K29" s="33">
        <f>I29*50%</f>
        <v>35.9</v>
      </c>
      <c r="L29" s="6" t="s">
        <v>72</v>
      </c>
      <c r="M29" s="4"/>
    </row>
    <row r="30" spans="1:13" ht="14.25">
      <c r="A30" s="2">
        <v>28</v>
      </c>
      <c r="B30" s="25">
        <v>13</v>
      </c>
      <c r="C30" s="25">
        <v>1</v>
      </c>
      <c r="D30" s="2" t="s">
        <v>88</v>
      </c>
      <c r="E30" s="2" t="s">
        <v>89</v>
      </c>
      <c r="F30" s="2" t="s">
        <v>82</v>
      </c>
      <c r="G30" s="2" t="s">
        <v>90</v>
      </c>
      <c r="H30" s="8">
        <v>68.7</v>
      </c>
      <c r="I30" s="40">
        <f t="shared" si="3"/>
        <v>68.7</v>
      </c>
      <c r="J30" s="43">
        <v>77.040000000000006</v>
      </c>
      <c r="K30" s="32">
        <f>I30*50%+J30*50%</f>
        <v>72.87</v>
      </c>
      <c r="L30" s="9" t="s">
        <v>66</v>
      </c>
      <c r="M30" s="10" t="s">
        <v>16</v>
      </c>
    </row>
    <row r="31" spans="1:13">
      <c r="A31" s="2">
        <v>29</v>
      </c>
      <c r="B31" s="26"/>
      <c r="C31" s="26"/>
      <c r="D31" s="2" t="s">
        <v>91</v>
      </c>
      <c r="E31" s="2" t="s">
        <v>92</v>
      </c>
      <c r="F31" s="2" t="s">
        <v>82</v>
      </c>
      <c r="G31" s="2" t="s">
        <v>90</v>
      </c>
      <c r="H31" s="8">
        <v>62.5</v>
      </c>
      <c r="I31" s="40">
        <f t="shared" si="3"/>
        <v>62.5</v>
      </c>
      <c r="J31" s="43">
        <v>77.819999999999993</v>
      </c>
      <c r="K31" s="32">
        <f>I31*50%+J31*50%</f>
        <v>70.16</v>
      </c>
      <c r="L31" s="9" t="s">
        <v>19</v>
      </c>
      <c r="M31" s="2"/>
    </row>
    <row r="32" spans="1:13">
      <c r="A32" s="2">
        <v>30</v>
      </c>
      <c r="B32" s="27"/>
      <c r="C32" s="26"/>
      <c r="D32" s="2" t="s">
        <v>93</v>
      </c>
      <c r="E32" s="2" t="s">
        <v>94</v>
      </c>
      <c r="F32" s="2" t="s">
        <v>82</v>
      </c>
      <c r="G32" s="2" t="s">
        <v>90</v>
      </c>
      <c r="H32" s="8">
        <v>62.4</v>
      </c>
      <c r="I32" s="40">
        <f t="shared" si="3"/>
        <v>62.4</v>
      </c>
      <c r="J32" s="43">
        <v>75.739999999999995</v>
      </c>
      <c r="K32" s="32">
        <f>I32*50%+J32*50%</f>
        <v>69.069999999999993</v>
      </c>
      <c r="L32" s="9" t="s">
        <v>22</v>
      </c>
      <c r="M32" s="2"/>
    </row>
    <row r="33" spans="1:13" ht="14.25">
      <c r="A33" s="4">
        <v>31</v>
      </c>
      <c r="B33" s="21">
        <v>14</v>
      </c>
      <c r="C33" s="21">
        <v>1</v>
      </c>
      <c r="D33" s="4" t="s">
        <v>95</v>
      </c>
      <c r="E33" s="4" t="s">
        <v>96</v>
      </c>
      <c r="F33" s="4" t="s">
        <v>97</v>
      </c>
      <c r="G33" s="4" t="s">
        <v>98</v>
      </c>
      <c r="H33" s="5">
        <v>125.4</v>
      </c>
      <c r="I33" s="38">
        <f>H33/2</f>
        <v>62.7</v>
      </c>
      <c r="J33" s="42">
        <v>78.8</v>
      </c>
      <c r="K33" s="31">
        <f>I33*50%+J33*50%</f>
        <v>70.75</v>
      </c>
      <c r="L33" s="6" t="s">
        <v>66</v>
      </c>
      <c r="M33" s="7" t="s">
        <v>16</v>
      </c>
    </row>
    <row r="34" spans="1:13">
      <c r="A34" s="4">
        <v>32</v>
      </c>
      <c r="B34" s="22"/>
      <c r="C34" s="22"/>
      <c r="D34" s="4" t="s">
        <v>99</v>
      </c>
      <c r="E34" s="4" t="s">
        <v>100</v>
      </c>
      <c r="F34" s="4" t="s">
        <v>97</v>
      </c>
      <c r="G34" s="4" t="s">
        <v>98</v>
      </c>
      <c r="H34" s="5">
        <v>131.19999999999999</v>
      </c>
      <c r="I34" s="38">
        <f>H34/2</f>
        <v>65.599999999999994</v>
      </c>
      <c r="J34" s="42">
        <v>72.040000000000006</v>
      </c>
      <c r="K34" s="31">
        <f>I34*50%+J34*50%</f>
        <v>68.819999999999993</v>
      </c>
      <c r="L34" s="6" t="s">
        <v>19</v>
      </c>
      <c r="M34" s="4"/>
    </row>
    <row r="35" spans="1:13">
      <c r="A35" s="4">
        <v>33</v>
      </c>
      <c r="B35" s="23"/>
      <c r="C35" s="22"/>
      <c r="D35" s="4" t="s">
        <v>101</v>
      </c>
      <c r="E35" s="4" t="s">
        <v>102</v>
      </c>
      <c r="F35" s="4" t="s">
        <v>97</v>
      </c>
      <c r="G35" s="4" t="s">
        <v>98</v>
      </c>
      <c r="H35" s="5">
        <v>119</v>
      </c>
      <c r="I35" s="38">
        <f>H35/2</f>
        <v>59.5</v>
      </c>
      <c r="J35" s="42" t="s">
        <v>54</v>
      </c>
      <c r="K35" s="33">
        <f>I35*50%</f>
        <v>29.75</v>
      </c>
      <c r="L35" s="12" t="s">
        <v>22</v>
      </c>
      <c r="M35" s="4"/>
    </row>
    <row r="36" spans="1:13" ht="14.25">
      <c r="A36" s="2">
        <v>34</v>
      </c>
      <c r="B36" s="25">
        <v>18</v>
      </c>
      <c r="C36" s="25">
        <v>1</v>
      </c>
      <c r="D36" s="2" t="s">
        <v>103</v>
      </c>
      <c r="E36" s="2" t="s">
        <v>104</v>
      </c>
      <c r="F36" s="2" t="s">
        <v>97</v>
      </c>
      <c r="G36" s="2" t="s">
        <v>105</v>
      </c>
      <c r="H36" s="8">
        <v>73.900000000000006</v>
      </c>
      <c r="I36" s="40">
        <f>H36</f>
        <v>73.900000000000006</v>
      </c>
      <c r="J36" s="43">
        <v>77.86</v>
      </c>
      <c r="K36" s="32">
        <f t="shared" ref="K36:K95" si="4">I36*50%+J36*50%</f>
        <v>75.88</v>
      </c>
      <c r="L36" s="9" t="s">
        <v>66</v>
      </c>
      <c r="M36" s="10" t="s">
        <v>16</v>
      </c>
    </row>
    <row r="37" spans="1:13">
      <c r="A37" s="2">
        <v>35</v>
      </c>
      <c r="B37" s="26"/>
      <c r="C37" s="26"/>
      <c r="D37" s="2" t="s">
        <v>106</v>
      </c>
      <c r="E37" s="2" t="s">
        <v>107</v>
      </c>
      <c r="F37" s="2" t="s">
        <v>97</v>
      </c>
      <c r="G37" s="2" t="s">
        <v>105</v>
      </c>
      <c r="H37" s="8">
        <v>72.099999999999994</v>
      </c>
      <c r="I37" s="40">
        <f t="shared" ref="I37:I38" si="5">H37</f>
        <v>72.099999999999994</v>
      </c>
      <c r="J37" s="43">
        <v>75.72</v>
      </c>
      <c r="K37" s="32">
        <f t="shared" si="4"/>
        <v>73.91</v>
      </c>
      <c r="L37" s="9" t="s">
        <v>19</v>
      </c>
      <c r="M37" s="2"/>
    </row>
    <row r="38" spans="1:13">
      <c r="A38" s="2">
        <v>36</v>
      </c>
      <c r="B38" s="27"/>
      <c r="C38" s="26"/>
      <c r="D38" s="2" t="s">
        <v>108</v>
      </c>
      <c r="E38" s="2" t="s">
        <v>109</v>
      </c>
      <c r="F38" s="2" t="s">
        <v>97</v>
      </c>
      <c r="G38" s="2" t="s">
        <v>105</v>
      </c>
      <c r="H38" s="8">
        <v>70.2</v>
      </c>
      <c r="I38" s="40">
        <f t="shared" si="5"/>
        <v>70.2</v>
      </c>
      <c r="J38" s="43">
        <v>77.34</v>
      </c>
      <c r="K38" s="32">
        <f t="shared" si="4"/>
        <v>73.77000000000001</v>
      </c>
      <c r="L38" s="3" t="s">
        <v>22</v>
      </c>
      <c r="M38" s="2"/>
    </row>
    <row r="39" spans="1:13" ht="14.25">
      <c r="A39" s="4">
        <v>37</v>
      </c>
      <c r="B39" s="21">
        <v>19</v>
      </c>
      <c r="C39" s="21">
        <v>1</v>
      </c>
      <c r="D39" s="4" t="s">
        <v>110</v>
      </c>
      <c r="E39" s="4" t="s">
        <v>111</v>
      </c>
      <c r="F39" s="4" t="s">
        <v>97</v>
      </c>
      <c r="G39" s="4" t="s">
        <v>112</v>
      </c>
      <c r="H39" s="5">
        <v>145.5</v>
      </c>
      <c r="I39" s="38">
        <f>H39/2</f>
        <v>72.75</v>
      </c>
      <c r="J39" s="42">
        <v>80.12</v>
      </c>
      <c r="K39" s="31">
        <f>I39*50%+J39*50%</f>
        <v>76.435000000000002</v>
      </c>
      <c r="L39" s="6" t="s">
        <v>66</v>
      </c>
      <c r="M39" s="7" t="s">
        <v>16</v>
      </c>
    </row>
    <row r="40" spans="1:13">
      <c r="A40" s="4">
        <v>38</v>
      </c>
      <c r="B40" s="22"/>
      <c r="C40" s="22"/>
      <c r="D40" s="4" t="s">
        <v>113</v>
      </c>
      <c r="E40" s="4" t="s">
        <v>114</v>
      </c>
      <c r="F40" s="4" t="s">
        <v>97</v>
      </c>
      <c r="G40" s="4" t="s">
        <v>112</v>
      </c>
      <c r="H40" s="5">
        <v>146.30000000000001</v>
      </c>
      <c r="I40" s="38">
        <f>H40/2</f>
        <v>73.150000000000006</v>
      </c>
      <c r="J40" s="42">
        <v>77.760000000000005</v>
      </c>
      <c r="K40" s="31">
        <f>I40*50%+J40*50%</f>
        <v>75.455000000000013</v>
      </c>
      <c r="L40" s="6" t="s">
        <v>19</v>
      </c>
      <c r="M40" s="4"/>
    </row>
    <row r="41" spans="1:13">
      <c r="A41" s="4">
        <v>39</v>
      </c>
      <c r="B41" s="23"/>
      <c r="C41" s="22"/>
      <c r="D41" s="4" t="s">
        <v>115</v>
      </c>
      <c r="E41" s="4" t="s">
        <v>116</v>
      </c>
      <c r="F41" s="4" t="s">
        <v>97</v>
      </c>
      <c r="G41" s="4" t="s">
        <v>112</v>
      </c>
      <c r="H41" s="5">
        <v>144.6</v>
      </c>
      <c r="I41" s="38">
        <f>H41/2</f>
        <v>72.3</v>
      </c>
      <c r="J41" s="42">
        <v>76.819999999999993</v>
      </c>
      <c r="K41" s="31">
        <f>I41*50%+J41*50%</f>
        <v>74.56</v>
      </c>
      <c r="L41" s="12" t="s">
        <v>22</v>
      </c>
      <c r="M41" s="4"/>
    </row>
    <row r="42" spans="1:13" ht="14.25">
      <c r="A42" s="2">
        <v>40</v>
      </c>
      <c r="B42" s="2">
        <v>20</v>
      </c>
      <c r="C42" s="2">
        <v>1</v>
      </c>
      <c r="D42" s="2" t="s">
        <v>117</v>
      </c>
      <c r="E42" s="2" t="s">
        <v>118</v>
      </c>
      <c r="F42" s="2" t="s">
        <v>119</v>
      </c>
      <c r="G42" s="2" t="s">
        <v>120</v>
      </c>
      <c r="H42" s="8">
        <v>154.5</v>
      </c>
      <c r="I42" s="40">
        <f t="shared" ref="I42:I66" si="6">H42/2</f>
        <v>77.25</v>
      </c>
      <c r="J42" s="41">
        <v>71.12</v>
      </c>
      <c r="K42" s="32">
        <f t="shared" si="4"/>
        <v>74.185000000000002</v>
      </c>
      <c r="L42" s="9" t="s">
        <v>66</v>
      </c>
      <c r="M42" s="10" t="s">
        <v>16</v>
      </c>
    </row>
    <row r="43" spans="1:13" ht="14.25">
      <c r="A43" s="4">
        <v>41</v>
      </c>
      <c r="B43" s="21">
        <v>21</v>
      </c>
      <c r="C43" s="21">
        <v>1</v>
      </c>
      <c r="D43" s="4" t="s">
        <v>121</v>
      </c>
      <c r="E43" s="4" t="s">
        <v>122</v>
      </c>
      <c r="F43" s="4" t="s">
        <v>119</v>
      </c>
      <c r="G43" s="4" t="s">
        <v>98</v>
      </c>
      <c r="H43" s="5">
        <v>114.6</v>
      </c>
      <c r="I43" s="38">
        <f t="shared" ref="I43:I48" si="7">H43/2</f>
        <v>57.3</v>
      </c>
      <c r="J43" s="42">
        <v>70.739999999999995</v>
      </c>
      <c r="K43" s="31">
        <f t="shared" ref="K43:K60" si="8">I43*50%+J43*50%</f>
        <v>64.02</v>
      </c>
      <c r="L43" s="6" t="s">
        <v>66</v>
      </c>
      <c r="M43" s="7" t="s">
        <v>16</v>
      </c>
    </row>
    <row r="44" spans="1:13">
      <c r="A44" s="4">
        <v>42</v>
      </c>
      <c r="B44" s="22"/>
      <c r="C44" s="22"/>
      <c r="D44" s="4" t="s">
        <v>123</v>
      </c>
      <c r="E44" s="4" t="s">
        <v>124</v>
      </c>
      <c r="F44" s="4" t="s">
        <v>119</v>
      </c>
      <c r="G44" s="4" t="s">
        <v>98</v>
      </c>
      <c r="H44" s="5">
        <v>99.8</v>
      </c>
      <c r="I44" s="38">
        <f t="shared" si="7"/>
        <v>49.9</v>
      </c>
      <c r="J44" s="42">
        <v>73.400000000000006</v>
      </c>
      <c r="K44" s="31">
        <f t="shared" si="8"/>
        <v>61.650000000000006</v>
      </c>
      <c r="L44" s="6" t="s">
        <v>19</v>
      </c>
      <c r="M44" s="4"/>
    </row>
    <row r="45" spans="1:13">
      <c r="A45" s="4">
        <v>43</v>
      </c>
      <c r="B45" s="23"/>
      <c r="C45" s="22"/>
      <c r="D45" s="4" t="s">
        <v>125</v>
      </c>
      <c r="E45" s="4" t="s">
        <v>126</v>
      </c>
      <c r="F45" s="4" t="s">
        <v>119</v>
      </c>
      <c r="G45" s="4" t="s">
        <v>98</v>
      </c>
      <c r="H45" s="5">
        <v>113.3</v>
      </c>
      <c r="I45" s="38">
        <f t="shared" si="7"/>
        <v>56.65</v>
      </c>
      <c r="J45" s="42">
        <v>65.459999999999994</v>
      </c>
      <c r="K45" s="31">
        <f t="shared" si="8"/>
        <v>61.054999999999993</v>
      </c>
      <c r="L45" s="6" t="s">
        <v>22</v>
      </c>
      <c r="M45" s="4"/>
    </row>
    <row r="46" spans="1:13" ht="14.25">
      <c r="A46" s="2">
        <v>44</v>
      </c>
      <c r="B46" s="25">
        <v>22</v>
      </c>
      <c r="C46" s="25">
        <v>1</v>
      </c>
      <c r="D46" s="2" t="s">
        <v>127</v>
      </c>
      <c r="E46" s="2" t="s">
        <v>128</v>
      </c>
      <c r="F46" s="2" t="s">
        <v>119</v>
      </c>
      <c r="G46" s="2" t="s">
        <v>129</v>
      </c>
      <c r="H46" s="8">
        <v>137.9</v>
      </c>
      <c r="I46" s="40">
        <f t="shared" si="7"/>
        <v>68.95</v>
      </c>
      <c r="J46" s="41">
        <v>84.4</v>
      </c>
      <c r="K46" s="32">
        <f t="shared" si="8"/>
        <v>76.675000000000011</v>
      </c>
      <c r="L46" s="9" t="s">
        <v>66</v>
      </c>
      <c r="M46" s="10" t="s">
        <v>16</v>
      </c>
    </row>
    <row r="47" spans="1:13">
      <c r="A47" s="2">
        <v>45</v>
      </c>
      <c r="B47" s="26"/>
      <c r="C47" s="26"/>
      <c r="D47" s="2" t="s">
        <v>130</v>
      </c>
      <c r="E47" s="2" t="s">
        <v>131</v>
      </c>
      <c r="F47" s="2" t="s">
        <v>119</v>
      </c>
      <c r="G47" s="2" t="s">
        <v>129</v>
      </c>
      <c r="H47" s="8">
        <v>138.80000000000001</v>
      </c>
      <c r="I47" s="40">
        <f t="shared" si="7"/>
        <v>69.400000000000006</v>
      </c>
      <c r="J47" s="41">
        <v>79.86</v>
      </c>
      <c r="K47" s="32">
        <f t="shared" si="8"/>
        <v>74.63</v>
      </c>
      <c r="L47" s="9" t="s">
        <v>19</v>
      </c>
      <c r="M47" s="2"/>
    </row>
    <row r="48" spans="1:13">
      <c r="A48" s="2">
        <v>46</v>
      </c>
      <c r="B48" s="27"/>
      <c r="C48" s="26"/>
      <c r="D48" s="2" t="s">
        <v>132</v>
      </c>
      <c r="E48" s="2" t="s">
        <v>133</v>
      </c>
      <c r="F48" s="2" t="s">
        <v>119</v>
      </c>
      <c r="G48" s="2" t="s">
        <v>129</v>
      </c>
      <c r="H48" s="8">
        <v>140.4</v>
      </c>
      <c r="I48" s="40">
        <f t="shared" si="7"/>
        <v>70.2</v>
      </c>
      <c r="J48" s="41">
        <v>76.5</v>
      </c>
      <c r="K48" s="32">
        <f t="shared" si="8"/>
        <v>73.349999999999994</v>
      </c>
      <c r="L48" s="9" t="s">
        <v>22</v>
      </c>
      <c r="M48" s="2"/>
    </row>
    <row r="49" spans="1:13" ht="14.25">
      <c r="A49" s="4">
        <v>47</v>
      </c>
      <c r="B49" s="21">
        <v>23</v>
      </c>
      <c r="C49" s="21">
        <v>3</v>
      </c>
      <c r="D49" s="4" t="s">
        <v>134</v>
      </c>
      <c r="E49" s="4" t="s">
        <v>135</v>
      </c>
      <c r="F49" s="4" t="s">
        <v>119</v>
      </c>
      <c r="G49" s="4" t="s">
        <v>136</v>
      </c>
      <c r="H49" s="5">
        <v>77.400000000000006</v>
      </c>
      <c r="I49" s="38">
        <f t="shared" ref="I49:I57" si="9">H49</f>
        <v>77.400000000000006</v>
      </c>
      <c r="J49" s="42">
        <v>76.38</v>
      </c>
      <c r="K49" s="31">
        <f t="shared" si="8"/>
        <v>76.89</v>
      </c>
      <c r="L49" s="6" t="s">
        <v>66</v>
      </c>
      <c r="M49" s="7" t="s">
        <v>16</v>
      </c>
    </row>
    <row r="50" spans="1:13" ht="14.25">
      <c r="A50" s="4">
        <v>48</v>
      </c>
      <c r="B50" s="22"/>
      <c r="C50" s="22"/>
      <c r="D50" s="4" t="s">
        <v>137</v>
      </c>
      <c r="E50" s="4" t="s">
        <v>138</v>
      </c>
      <c r="F50" s="4" t="s">
        <v>119</v>
      </c>
      <c r="G50" s="4" t="s">
        <v>136</v>
      </c>
      <c r="H50" s="5">
        <v>74.2</v>
      </c>
      <c r="I50" s="38">
        <f t="shared" si="9"/>
        <v>74.2</v>
      </c>
      <c r="J50" s="42">
        <v>78.94</v>
      </c>
      <c r="K50" s="31">
        <f t="shared" si="8"/>
        <v>76.569999999999993</v>
      </c>
      <c r="L50" s="6" t="s">
        <v>19</v>
      </c>
      <c r="M50" s="7" t="s">
        <v>16</v>
      </c>
    </row>
    <row r="51" spans="1:13" ht="14.25">
      <c r="A51" s="4">
        <v>49</v>
      </c>
      <c r="B51" s="22"/>
      <c r="C51" s="22"/>
      <c r="D51" s="4" t="s">
        <v>139</v>
      </c>
      <c r="E51" s="4" t="s">
        <v>140</v>
      </c>
      <c r="F51" s="4" t="s">
        <v>119</v>
      </c>
      <c r="G51" s="4" t="s">
        <v>136</v>
      </c>
      <c r="H51" s="5">
        <v>72.8</v>
      </c>
      <c r="I51" s="38">
        <f t="shared" si="9"/>
        <v>72.8</v>
      </c>
      <c r="J51" s="42">
        <v>78.239999999999995</v>
      </c>
      <c r="K51" s="31">
        <f t="shared" si="8"/>
        <v>75.52</v>
      </c>
      <c r="L51" s="6" t="s">
        <v>22</v>
      </c>
      <c r="M51" s="7" t="s">
        <v>16</v>
      </c>
    </row>
    <row r="52" spans="1:13">
      <c r="A52" s="4">
        <v>50</v>
      </c>
      <c r="B52" s="22"/>
      <c r="C52" s="22"/>
      <c r="D52" s="4" t="s">
        <v>141</v>
      </c>
      <c r="E52" s="4" t="s">
        <v>142</v>
      </c>
      <c r="F52" s="4" t="s">
        <v>119</v>
      </c>
      <c r="G52" s="4" t="s">
        <v>136</v>
      </c>
      <c r="H52" s="5">
        <v>72.8</v>
      </c>
      <c r="I52" s="38">
        <f t="shared" si="9"/>
        <v>72.8</v>
      </c>
      <c r="J52" s="42">
        <v>77.680000000000007</v>
      </c>
      <c r="K52" s="31">
        <f t="shared" si="8"/>
        <v>75.240000000000009</v>
      </c>
      <c r="L52" s="6" t="s">
        <v>143</v>
      </c>
      <c r="M52" s="4"/>
    </row>
    <row r="53" spans="1:13">
      <c r="A53" s="4">
        <v>51</v>
      </c>
      <c r="B53" s="22"/>
      <c r="C53" s="22"/>
      <c r="D53" s="4" t="s">
        <v>144</v>
      </c>
      <c r="E53" s="4" t="s">
        <v>145</v>
      </c>
      <c r="F53" s="4" t="s">
        <v>119</v>
      </c>
      <c r="G53" s="4" t="s">
        <v>136</v>
      </c>
      <c r="H53" s="5">
        <v>71.8</v>
      </c>
      <c r="I53" s="38">
        <f t="shared" si="9"/>
        <v>71.8</v>
      </c>
      <c r="J53" s="42">
        <v>78.28</v>
      </c>
      <c r="K53" s="31">
        <f t="shared" si="8"/>
        <v>75.039999999999992</v>
      </c>
      <c r="L53" s="6" t="s">
        <v>146</v>
      </c>
      <c r="M53" s="4"/>
    </row>
    <row r="54" spans="1:13">
      <c r="A54" s="4">
        <v>52</v>
      </c>
      <c r="B54" s="22"/>
      <c r="C54" s="22"/>
      <c r="D54" s="4" t="s">
        <v>147</v>
      </c>
      <c r="E54" s="4" t="s">
        <v>148</v>
      </c>
      <c r="F54" s="4" t="s">
        <v>119</v>
      </c>
      <c r="G54" s="4" t="s">
        <v>136</v>
      </c>
      <c r="H54" s="5">
        <v>73.400000000000006</v>
      </c>
      <c r="I54" s="38">
        <f t="shared" si="9"/>
        <v>73.400000000000006</v>
      </c>
      <c r="J54" s="42">
        <v>76.66</v>
      </c>
      <c r="K54" s="31">
        <f t="shared" si="8"/>
        <v>75.03</v>
      </c>
      <c r="L54" s="6" t="s">
        <v>149</v>
      </c>
      <c r="M54" s="4"/>
    </row>
    <row r="55" spans="1:13">
      <c r="A55" s="4">
        <v>53</v>
      </c>
      <c r="B55" s="22"/>
      <c r="C55" s="22"/>
      <c r="D55" s="4" t="s">
        <v>150</v>
      </c>
      <c r="E55" s="4" t="s">
        <v>151</v>
      </c>
      <c r="F55" s="4" t="s">
        <v>119</v>
      </c>
      <c r="G55" s="4" t="s">
        <v>136</v>
      </c>
      <c r="H55" s="5">
        <v>73.400000000000006</v>
      </c>
      <c r="I55" s="38">
        <f t="shared" si="9"/>
        <v>73.400000000000006</v>
      </c>
      <c r="J55" s="42">
        <v>76.28</v>
      </c>
      <c r="K55" s="31">
        <f t="shared" si="8"/>
        <v>74.84</v>
      </c>
      <c r="L55" s="6" t="s">
        <v>152</v>
      </c>
      <c r="M55" s="4"/>
    </row>
    <row r="56" spans="1:13">
      <c r="A56" s="4">
        <v>54</v>
      </c>
      <c r="B56" s="22"/>
      <c r="C56" s="22"/>
      <c r="D56" s="4" t="s">
        <v>153</v>
      </c>
      <c r="E56" s="4" t="s">
        <v>154</v>
      </c>
      <c r="F56" s="4" t="s">
        <v>119</v>
      </c>
      <c r="G56" s="4" t="s">
        <v>136</v>
      </c>
      <c r="H56" s="5">
        <v>71</v>
      </c>
      <c r="I56" s="38">
        <f t="shared" si="9"/>
        <v>71</v>
      </c>
      <c r="J56" s="42">
        <v>75.08</v>
      </c>
      <c r="K56" s="31">
        <f t="shared" si="8"/>
        <v>73.039999999999992</v>
      </c>
      <c r="L56" s="6" t="s">
        <v>155</v>
      </c>
      <c r="M56" s="4"/>
    </row>
    <row r="57" spans="1:13">
      <c r="A57" s="4">
        <v>55</v>
      </c>
      <c r="B57" s="23"/>
      <c r="C57" s="23"/>
      <c r="D57" s="4" t="s">
        <v>156</v>
      </c>
      <c r="E57" s="4" t="s">
        <v>157</v>
      </c>
      <c r="F57" s="4" t="s">
        <v>119</v>
      </c>
      <c r="G57" s="4" t="s">
        <v>136</v>
      </c>
      <c r="H57" s="5">
        <v>71</v>
      </c>
      <c r="I57" s="38">
        <f t="shared" si="9"/>
        <v>71</v>
      </c>
      <c r="J57" s="42">
        <v>72.98</v>
      </c>
      <c r="K57" s="31">
        <f t="shared" si="8"/>
        <v>71.990000000000009</v>
      </c>
      <c r="L57" s="6" t="s">
        <v>158</v>
      </c>
      <c r="M57" s="4"/>
    </row>
    <row r="58" spans="1:13" ht="14.25">
      <c r="A58" s="2">
        <v>56</v>
      </c>
      <c r="B58" s="25">
        <v>24</v>
      </c>
      <c r="C58" s="25">
        <v>1</v>
      </c>
      <c r="D58" s="2" t="s">
        <v>159</v>
      </c>
      <c r="E58" s="2" t="s">
        <v>160</v>
      </c>
      <c r="F58" s="2" t="s">
        <v>119</v>
      </c>
      <c r="G58" s="2" t="s">
        <v>161</v>
      </c>
      <c r="H58" s="8">
        <v>126.5</v>
      </c>
      <c r="I58" s="40">
        <f>H58/2</f>
        <v>63.25</v>
      </c>
      <c r="J58" s="41">
        <v>78.88</v>
      </c>
      <c r="K58" s="32">
        <f t="shared" si="8"/>
        <v>71.064999999999998</v>
      </c>
      <c r="L58" s="9" t="s">
        <v>66</v>
      </c>
      <c r="M58" s="10" t="s">
        <v>16</v>
      </c>
    </row>
    <row r="59" spans="1:13">
      <c r="A59" s="2">
        <v>57</v>
      </c>
      <c r="B59" s="26"/>
      <c r="C59" s="26"/>
      <c r="D59" s="2" t="s">
        <v>162</v>
      </c>
      <c r="E59" s="2" t="s">
        <v>163</v>
      </c>
      <c r="F59" s="2" t="s">
        <v>119</v>
      </c>
      <c r="G59" s="2" t="s">
        <v>161</v>
      </c>
      <c r="H59" s="8">
        <v>115.7</v>
      </c>
      <c r="I59" s="40">
        <f>H59/2</f>
        <v>57.85</v>
      </c>
      <c r="J59" s="41">
        <v>73.819999999999993</v>
      </c>
      <c r="K59" s="32">
        <f t="shared" si="8"/>
        <v>65.834999999999994</v>
      </c>
      <c r="L59" s="9" t="s">
        <v>19</v>
      </c>
      <c r="M59" s="2"/>
    </row>
    <row r="60" spans="1:13">
      <c r="A60" s="2">
        <v>58</v>
      </c>
      <c r="B60" s="27"/>
      <c r="C60" s="26"/>
      <c r="D60" s="2" t="s">
        <v>164</v>
      </c>
      <c r="E60" s="2" t="s">
        <v>165</v>
      </c>
      <c r="F60" s="2" t="s">
        <v>119</v>
      </c>
      <c r="G60" s="2" t="s">
        <v>161</v>
      </c>
      <c r="H60" s="8">
        <v>118.2</v>
      </c>
      <c r="I60" s="40">
        <f>H60/2</f>
        <v>59.1</v>
      </c>
      <c r="J60" s="41">
        <v>23.02</v>
      </c>
      <c r="K60" s="32">
        <f t="shared" si="8"/>
        <v>41.06</v>
      </c>
      <c r="L60" s="9" t="s">
        <v>22</v>
      </c>
      <c r="M60" s="2"/>
    </row>
    <row r="61" spans="1:13" ht="14.25">
      <c r="A61" s="4">
        <v>59</v>
      </c>
      <c r="B61" s="21">
        <v>25</v>
      </c>
      <c r="C61" s="21">
        <v>1</v>
      </c>
      <c r="D61" s="4" t="s">
        <v>166</v>
      </c>
      <c r="E61" s="4" t="s">
        <v>167</v>
      </c>
      <c r="F61" s="4" t="s">
        <v>119</v>
      </c>
      <c r="G61" s="4" t="s">
        <v>168</v>
      </c>
      <c r="H61" s="5">
        <v>124.1</v>
      </c>
      <c r="I61" s="38">
        <f t="shared" si="6"/>
        <v>62.05</v>
      </c>
      <c r="J61" s="39">
        <v>77.319999999999993</v>
      </c>
      <c r="K61" s="31">
        <f t="shared" si="4"/>
        <v>69.685000000000002</v>
      </c>
      <c r="L61" s="6" t="s">
        <v>66</v>
      </c>
      <c r="M61" s="7" t="s">
        <v>16</v>
      </c>
    </row>
    <row r="62" spans="1:13">
      <c r="A62" s="4">
        <v>60</v>
      </c>
      <c r="B62" s="22"/>
      <c r="C62" s="22"/>
      <c r="D62" s="4" t="s">
        <v>169</v>
      </c>
      <c r="E62" s="4" t="s">
        <v>170</v>
      </c>
      <c r="F62" s="4" t="s">
        <v>119</v>
      </c>
      <c r="G62" s="4" t="s">
        <v>168</v>
      </c>
      <c r="H62" s="5">
        <v>117.9</v>
      </c>
      <c r="I62" s="38">
        <f t="shared" si="6"/>
        <v>58.95</v>
      </c>
      <c r="J62" s="39">
        <v>79.319999999999993</v>
      </c>
      <c r="K62" s="31">
        <f t="shared" si="4"/>
        <v>69.134999999999991</v>
      </c>
      <c r="L62" s="6" t="s">
        <v>19</v>
      </c>
      <c r="M62" s="4"/>
    </row>
    <row r="63" spans="1:13">
      <c r="A63" s="4">
        <v>61</v>
      </c>
      <c r="B63" s="23"/>
      <c r="C63" s="22"/>
      <c r="D63" s="4" t="s">
        <v>171</v>
      </c>
      <c r="E63" s="4" t="s">
        <v>172</v>
      </c>
      <c r="F63" s="4" t="s">
        <v>119</v>
      </c>
      <c r="G63" s="4" t="s">
        <v>168</v>
      </c>
      <c r="H63" s="5">
        <v>117.2</v>
      </c>
      <c r="I63" s="38">
        <f t="shared" si="6"/>
        <v>58.6</v>
      </c>
      <c r="J63" s="39">
        <v>73.739999999999995</v>
      </c>
      <c r="K63" s="31">
        <f t="shared" si="4"/>
        <v>66.17</v>
      </c>
      <c r="L63" s="6" t="s">
        <v>22</v>
      </c>
      <c r="M63" s="4"/>
    </row>
    <row r="64" spans="1:13" ht="14.25">
      <c r="A64" s="2">
        <v>62</v>
      </c>
      <c r="B64" s="25">
        <v>26</v>
      </c>
      <c r="C64" s="25">
        <v>1</v>
      </c>
      <c r="D64" s="2" t="s">
        <v>173</v>
      </c>
      <c r="E64" s="2" t="s">
        <v>174</v>
      </c>
      <c r="F64" s="2" t="s">
        <v>119</v>
      </c>
      <c r="G64" s="2" t="s">
        <v>175</v>
      </c>
      <c r="H64" s="8">
        <v>131.9</v>
      </c>
      <c r="I64" s="40">
        <f t="shared" si="6"/>
        <v>65.95</v>
      </c>
      <c r="J64" s="41">
        <v>75.959999999999994</v>
      </c>
      <c r="K64" s="32">
        <f t="shared" si="4"/>
        <v>70.954999999999998</v>
      </c>
      <c r="L64" s="9" t="s">
        <v>66</v>
      </c>
      <c r="M64" s="10" t="s">
        <v>16</v>
      </c>
    </row>
    <row r="65" spans="1:13">
      <c r="A65" s="2">
        <v>63</v>
      </c>
      <c r="B65" s="26"/>
      <c r="C65" s="26"/>
      <c r="D65" s="2" t="s">
        <v>176</v>
      </c>
      <c r="E65" s="2" t="s">
        <v>177</v>
      </c>
      <c r="F65" s="2" t="s">
        <v>119</v>
      </c>
      <c r="G65" s="2" t="s">
        <v>175</v>
      </c>
      <c r="H65" s="8">
        <v>129.9</v>
      </c>
      <c r="I65" s="40">
        <f t="shared" si="6"/>
        <v>64.95</v>
      </c>
      <c r="J65" s="41">
        <v>75.62</v>
      </c>
      <c r="K65" s="32">
        <f t="shared" si="4"/>
        <v>70.284999999999997</v>
      </c>
      <c r="L65" s="9" t="s">
        <v>19</v>
      </c>
      <c r="M65" s="2"/>
    </row>
    <row r="66" spans="1:13">
      <c r="A66" s="2">
        <v>64</v>
      </c>
      <c r="B66" s="27"/>
      <c r="C66" s="26"/>
      <c r="D66" s="2" t="s">
        <v>178</v>
      </c>
      <c r="E66" s="2" t="s">
        <v>179</v>
      </c>
      <c r="F66" s="2" t="s">
        <v>119</v>
      </c>
      <c r="G66" s="2" t="s">
        <v>175</v>
      </c>
      <c r="H66" s="8">
        <v>129.5</v>
      </c>
      <c r="I66" s="40">
        <f t="shared" si="6"/>
        <v>64.75</v>
      </c>
      <c r="J66" s="41">
        <v>75.06</v>
      </c>
      <c r="K66" s="32">
        <f t="shared" si="4"/>
        <v>69.905000000000001</v>
      </c>
      <c r="L66" s="9" t="s">
        <v>22</v>
      </c>
      <c r="M66" s="2"/>
    </row>
    <row r="67" spans="1:13" ht="14.25">
      <c r="A67" s="4">
        <v>65</v>
      </c>
      <c r="B67" s="21">
        <v>27</v>
      </c>
      <c r="C67" s="21">
        <v>1</v>
      </c>
      <c r="D67" s="4" t="s">
        <v>180</v>
      </c>
      <c r="E67" s="4" t="s">
        <v>181</v>
      </c>
      <c r="F67" s="4" t="s">
        <v>119</v>
      </c>
      <c r="G67" s="4" t="s">
        <v>182</v>
      </c>
      <c r="H67" s="5">
        <v>73.099999999999994</v>
      </c>
      <c r="I67" s="38">
        <f>H67</f>
        <v>73.099999999999994</v>
      </c>
      <c r="J67" s="39">
        <v>79.739999999999995</v>
      </c>
      <c r="K67" s="31">
        <f t="shared" si="4"/>
        <v>76.419999999999987</v>
      </c>
      <c r="L67" s="6" t="s">
        <v>66</v>
      </c>
      <c r="M67" s="7" t="s">
        <v>16</v>
      </c>
    </row>
    <row r="68" spans="1:13">
      <c r="A68" s="4">
        <v>66</v>
      </c>
      <c r="B68" s="22"/>
      <c r="C68" s="22"/>
      <c r="D68" s="4" t="s">
        <v>183</v>
      </c>
      <c r="E68" s="4" t="s">
        <v>184</v>
      </c>
      <c r="F68" s="4" t="s">
        <v>119</v>
      </c>
      <c r="G68" s="4" t="s">
        <v>182</v>
      </c>
      <c r="H68" s="5">
        <v>71.099999999999994</v>
      </c>
      <c r="I68" s="38">
        <f t="shared" ref="I68:I69" si="10">H68</f>
        <v>71.099999999999994</v>
      </c>
      <c r="J68" s="39">
        <v>77.36</v>
      </c>
      <c r="K68" s="31">
        <f t="shared" si="4"/>
        <v>74.22999999999999</v>
      </c>
      <c r="L68" s="6" t="s">
        <v>19</v>
      </c>
      <c r="M68" s="4"/>
    </row>
    <row r="69" spans="1:13">
      <c r="A69" s="4">
        <v>67</v>
      </c>
      <c r="B69" s="23"/>
      <c r="C69" s="22"/>
      <c r="D69" s="4" t="s">
        <v>185</v>
      </c>
      <c r="E69" s="4" t="s">
        <v>186</v>
      </c>
      <c r="F69" s="4" t="s">
        <v>119</v>
      </c>
      <c r="G69" s="4" t="s">
        <v>182</v>
      </c>
      <c r="H69" s="5">
        <v>70.099999999999994</v>
      </c>
      <c r="I69" s="38">
        <f t="shared" si="10"/>
        <v>70.099999999999994</v>
      </c>
      <c r="J69" s="39" t="s">
        <v>54</v>
      </c>
      <c r="K69" s="33">
        <f>I69*50%</f>
        <v>35.049999999999997</v>
      </c>
      <c r="L69" s="6" t="s">
        <v>22</v>
      </c>
      <c r="M69" s="4"/>
    </row>
    <row r="70" spans="1:13" ht="14.25">
      <c r="A70" s="2">
        <v>73</v>
      </c>
      <c r="B70" s="25">
        <v>30</v>
      </c>
      <c r="C70" s="25">
        <v>1</v>
      </c>
      <c r="D70" s="2" t="s">
        <v>187</v>
      </c>
      <c r="E70" s="2" t="s">
        <v>188</v>
      </c>
      <c r="F70" s="2" t="s">
        <v>189</v>
      </c>
      <c r="G70" s="2" t="s">
        <v>190</v>
      </c>
      <c r="H70" s="8">
        <v>132.9</v>
      </c>
      <c r="I70" s="40">
        <f t="shared" ref="I70:I114" si="11">H70/2</f>
        <v>66.45</v>
      </c>
      <c r="J70" s="41">
        <v>77.16</v>
      </c>
      <c r="K70" s="32">
        <f t="shared" si="4"/>
        <v>71.805000000000007</v>
      </c>
      <c r="L70" s="9" t="s">
        <v>66</v>
      </c>
      <c r="M70" s="10" t="s">
        <v>16</v>
      </c>
    </row>
    <row r="71" spans="1:13">
      <c r="A71" s="2">
        <v>74</v>
      </c>
      <c r="B71" s="26"/>
      <c r="C71" s="26"/>
      <c r="D71" s="2" t="s">
        <v>191</v>
      </c>
      <c r="E71" s="2" t="s">
        <v>192</v>
      </c>
      <c r="F71" s="2" t="s">
        <v>189</v>
      </c>
      <c r="G71" s="2" t="s">
        <v>190</v>
      </c>
      <c r="H71" s="8">
        <v>131.69999999999999</v>
      </c>
      <c r="I71" s="40">
        <f t="shared" si="11"/>
        <v>65.849999999999994</v>
      </c>
      <c r="J71" s="41">
        <v>76.58</v>
      </c>
      <c r="K71" s="32">
        <f t="shared" si="4"/>
        <v>71.215000000000003</v>
      </c>
      <c r="L71" s="9" t="s">
        <v>19</v>
      </c>
      <c r="M71" s="2"/>
    </row>
    <row r="72" spans="1:13">
      <c r="A72" s="2">
        <v>75</v>
      </c>
      <c r="B72" s="27"/>
      <c r="C72" s="26"/>
      <c r="D72" s="2" t="s">
        <v>193</v>
      </c>
      <c r="E72" s="2" t="s">
        <v>194</v>
      </c>
      <c r="F72" s="2" t="s">
        <v>189</v>
      </c>
      <c r="G72" s="2" t="s">
        <v>190</v>
      </c>
      <c r="H72" s="8">
        <v>131</v>
      </c>
      <c r="I72" s="40">
        <f t="shared" si="11"/>
        <v>65.5</v>
      </c>
      <c r="J72" s="41">
        <v>73.44</v>
      </c>
      <c r="K72" s="32">
        <f t="shared" si="4"/>
        <v>69.47</v>
      </c>
      <c r="L72" s="9" t="s">
        <v>22</v>
      </c>
      <c r="M72" s="2"/>
    </row>
    <row r="73" spans="1:13" ht="14.25">
      <c r="A73" s="4">
        <v>76</v>
      </c>
      <c r="B73" s="21">
        <v>32</v>
      </c>
      <c r="C73" s="21">
        <v>1</v>
      </c>
      <c r="D73" s="4" t="s">
        <v>195</v>
      </c>
      <c r="E73" s="4" t="s">
        <v>196</v>
      </c>
      <c r="F73" s="4" t="s">
        <v>189</v>
      </c>
      <c r="G73" s="4" t="s">
        <v>129</v>
      </c>
      <c r="H73" s="5">
        <v>143.80000000000001</v>
      </c>
      <c r="I73" s="38">
        <f t="shared" si="11"/>
        <v>71.900000000000006</v>
      </c>
      <c r="J73" s="39">
        <v>81.8</v>
      </c>
      <c r="K73" s="31">
        <f t="shared" si="4"/>
        <v>76.849999999999994</v>
      </c>
      <c r="L73" s="6" t="s">
        <v>66</v>
      </c>
      <c r="M73" s="7" t="s">
        <v>16</v>
      </c>
    </row>
    <row r="74" spans="1:13">
      <c r="A74" s="4">
        <v>77</v>
      </c>
      <c r="B74" s="22"/>
      <c r="C74" s="22"/>
      <c r="D74" s="4" t="s">
        <v>197</v>
      </c>
      <c r="E74" s="4" t="s">
        <v>198</v>
      </c>
      <c r="F74" s="4" t="s">
        <v>189</v>
      </c>
      <c r="G74" s="4" t="s">
        <v>129</v>
      </c>
      <c r="H74" s="5">
        <v>142.9</v>
      </c>
      <c r="I74" s="38">
        <f t="shared" si="11"/>
        <v>71.45</v>
      </c>
      <c r="J74" s="39">
        <v>78.92</v>
      </c>
      <c r="K74" s="31">
        <f t="shared" si="4"/>
        <v>75.185000000000002</v>
      </c>
      <c r="L74" s="6" t="s">
        <v>19</v>
      </c>
      <c r="M74" s="4"/>
    </row>
    <row r="75" spans="1:13">
      <c r="A75" s="4">
        <v>78</v>
      </c>
      <c r="B75" s="23"/>
      <c r="C75" s="22"/>
      <c r="D75" s="4" t="s">
        <v>199</v>
      </c>
      <c r="E75" s="11" t="s">
        <v>200</v>
      </c>
      <c r="F75" s="4" t="s">
        <v>189</v>
      </c>
      <c r="G75" s="4" t="s">
        <v>129</v>
      </c>
      <c r="H75" s="5">
        <v>142.80000000000001</v>
      </c>
      <c r="I75" s="38">
        <f t="shared" si="11"/>
        <v>71.400000000000006</v>
      </c>
      <c r="J75" s="39">
        <v>77.56</v>
      </c>
      <c r="K75" s="31">
        <f t="shared" si="4"/>
        <v>74.48</v>
      </c>
      <c r="L75" s="6" t="s">
        <v>22</v>
      </c>
      <c r="M75" s="4"/>
    </row>
    <row r="76" spans="1:13" ht="14.25">
      <c r="A76" s="2">
        <v>79</v>
      </c>
      <c r="B76" s="25">
        <v>33</v>
      </c>
      <c r="C76" s="25">
        <v>1</v>
      </c>
      <c r="D76" s="2" t="s">
        <v>201</v>
      </c>
      <c r="E76" s="2" t="s">
        <v>202</v>
      </c>
      <c r="F76" s="2" t="s">
        <v>203</v>
      </c>
      <c r="G76" s="2" t="s">
        <v>204</v>
      </c>
      <c r="H76" s="8">
        <v>137.9</v>
      </c>
      <c r="I76" s="40">
        <f>H76/2</f>
        <v>68.95</v>
      </c>
      <c r="J76" s="43">
        <v>79.34</v>
      </c>
      <c r="K76" s="32">
        <f>I76*50%+J76*50%</f>
        <v>74.14500000000001</v>
      </c>
      <c r="L76" s="9" t="s">
        <v>66</v>
      </c>
      <c r="M76" s="10" t="s">
        <v>16</v>
      </c>
    </row>
    <row r="77" spans="1:13">
      <c r="A77" s="2">
        <v>80</v>
      </c>
      <c r="B77" s="26"/>
      <c r="C77" s="26"/>
      <c r="D77" s="2" t="s">
        <v>205</v>
      </c>
      <c r="E77" s="2" t="s">
        <v>206</v>
      </c>
      <c r="F77" s="2" t="s">
        <v>203</v>
      </c>
      <c r="G77" s="2" t="s">
        <v>204</v>
      </c>
      <c r="H77" s="8">
        <v>137.4</v>
      </c>
      <c r="I77" s="40">
        <f>H77/2</f>
        <v>68.7</v>
      </c>
      <c r="J77" s="43">
        <v>77.22</v>
      </c>
      <c r="K77" s="32">
        <f>I77*50%+J77*50%</f>
        <v>72.960000000000008</v>
      </c>
      <c r="L77" s="9" t="s">
        <v>19</v>
      </c>
      <c r="M77" s="2"/>
    </row>
    <row r="78" spans="1:13">
      <c r="A78" s="2">
        <v>81</v>
      </c>
      <c r="B78" s="27"/>
      <c r="C78" s="26"/>
      <c r="D78" s="2" t="s">
        <v>207</v>
      </c>
      <c r="E78" s="2" t="s">
        <v>208</v>
      </c>
      <c r="F78" s="2" t="s">
        <v>203</v>
      </c>
      <c r="G78" s="2" t="s">
        <v>204</v>
      </c>
      <c r="H78" s="8">
        <v>140.19999999999999</v>
      </c>
      <c r="I78" s="40">
        <f>H78/2</f>
        <v>70.099999999999994</v>
      </c>
      <c r="J78" s="41" t="s">
        <v>54</v>
      </c>
      <c r="K78" s="34">
        <f>I78*50%</f>
        <v>35.049999999999997</v>
      </c>
      <c r="L78" s="9" t="s">
        <v>22</v>
      </c>
      <c r="M78" s="2"/>
    </row>
    <row r="79" spans="1:13" ht="14.25">
      <c r="A79" s="4">
        <v>82</v>
      </c>
      <c r="B79" s="21">
        <v>34</v>
      </c>
      <c r="C79" s="28">
        <v>1</v>
      </c>
      <c r="D79" s="4" t="s">
        <v>209</v>
      </c>
      <c r="E79" s="4" t="s">
        <v>210</v>
      </c>
      <c r="F79" s="4" t="s">
        <v>203</v>
      </c>
      <c r="G79" s="4" t="s">
        <v>211</v>
      </c>
      <c r="H79" s="5">
        <v>67.2</v>
      </c>
      <c r="I79" s="38">
        <f>H79</f>
        <v>67.2</v>
      </c>
      <c r="J79" s="42">
        <v>76.739999999999995</v>
      </c>
      <c r="K79" s="31">
        <f t="shared" si="4"/>
        <v>71.97</v>
      </c>
      <c r="L79" s="6" t="s">
        <v>66</v>
      </c>
      <c r="M79" s="7" t="s">
        <v>16</v>
      </c>
    </row>
    <row r="80" spans="1:13">
      <c r="A80" s="4">
        <v>83</v>
      </c>
      <c r="B80" s="22"/>
      <c r="C80" s="28"/>
      <c r="D80" s="4" t="s">
        <v>212</v>
      </c>
      <c r="E80" s="4" t="s">
        <v>213</v>
      </c>
      <c r="F80" s="4" t="s">
        <v>203</v>
      </c>
      <c r="G80" s="4" t="s">
        <v>211</v>
      </c>
      <c r="H80" s="5">
        <v>64.900000000000006</v>
      </c>
      <c r="I80" s="38">
        <f t="shared" ref="I80:I81" si="12">H80</f>
        <v>64.900000000000006</v>
      </c>
      <c r="J80" s="42">
        <v>76.86</v>
      </c>
      <c r="K80" s="31">
        <f t="shared" si="4"/>
        <v>70.88</v>
      </c>
      <c r="L80" s="6" t="s">
        <v>19</v>
      </c>
      <c r="M80" s="4"/>
    </row>
    <row r="81" spans="1:13">
      <c r="A81" s="4">
        <v>84</v>
      </c>
      <c r="B81" s="23"/>
      <c r="C81" s="28"/>
      <c r="D81" s="4" t="s">
        <v>214</v>
      </c>
      <c r="E81" s="4" t="s">
        <v>215</v>
      </c>
      <c r="F81" s="4" t="s">
        <v>203</v>
      </c>
      <c r="G81" s="4" t="s">
        <v>211</v>
      </c>
      <c r="H81" s="5">
        <v>52.2</v>
      </c>
      <c r="I81" s="38">
        <f t="shared" si="12"/>
        <v>52.2</v>
      </c>
      <c r="J81" s="39" t="s">
        <v>54</v>
      </c>
      <c r="K81" s="31">
        <f>I81*50%</f>
        <v>26.1</v>
      </c>
      <c r="L81" s="6" t="s">
        <v>22</v>
      </c>
      <c r="M81" s="4"/>
    </row>
    <row r="82" spans="1:13" ht="14.25">
      <c r="A82" s="2">
        <v>85</v>
      </c>
      <c r="B82" s="26">
        <v>35</v>
      </c>
      <c r="C82" s="29">
        <v>1</v>
      </c>
      <c r="D82" s="2" t="s">
        <v>216</v>
      </c>
      <c r="E82" s="2" t="s">
        <v>217</v>
      </c>
      <c r="F82" s="2" t="s">
        <v>218</v>
      </c>
      <c r="G82" s="2" t="s">
        <v>120</v>
      </c>
      <c r="H82" s="8">
        <v>145.30000000000001</v>
      </c>
      <c r="I82" s="40">
        <f>H82/2</f>
        <v>72.650000000000006</v>
      </c>
      <c r="J82" s="43">
        <v>77.72</v>
      </c>
      <c r="K82" s="32">
        <f>I82*50%+J82*50%</f>
        <v>75.185000000000002</v>
      </c>
      <c r="L82" s="9" t="s">
        <v>66</v>
      </c>
      <c r="M82" s="10" t="s">
        <v>16</v>
      </c>
    </row>
    <row r="83" spans="1:13">
      <c r="A83" s="2">
        <v>86</v>
      </c>
      <c r="B83" s="26"/>
      <c r="C83" s="29"/>
      <c r="D83" s="2" t="s">
        <v>219</v>
      </c>
      <c r="E83" s="2" t="s">
        <v>220</v>
      </c>
      <c r="F83" s="2" t="s">
        <v>218</v>
      </c>
      <c r="G83" s="2" t="s">
        <v>120</v>
      </c>
      <c r="H83" s="8">
        <v>145.69999999999999</v>
      </c>
      <c r="I83" s="40">
        <f>H83/2</f>
        <v>72.849999999999994</v>
      </c>
      <c r="J83" s="43">
        <v>74.34</v>
      </c>
      <c r="K83" s="32">
        <f>I83*50%+J83*50%</f>
        <v>73.594999999999999</v>
      </c>
      <c r="L83" s="9" t="s">
        <v>19</v>
      </c>
      <c r="M83" s="2"/>
    </row>
    <row r="84" spans="1:13" s="14" customFormat="1">
      <c r="A84" s="2">
        <v>87</v>
      </c>
      <c r="B84" s="26"/>
      <c r="C84" s="29"/>
      <c r="D84" s="2" t="s">
        <v>221</v>
      </c>
      <c r="E84" s="3" t="s">
        <v>222</v>
      </c>
      <c r="F84" s="2" t="s">
        <v>218</v>
      </c>
      <c r="G84" s="2" t="s">
        <v>120</v>
      </c>
      <c r="H84" s="13" t="s">
        <v>223</v>
      </c>
      <c r="I84" s="40">
        <f>H84/2</f>
        <v>71.2</v>
      </c>
      <c r="J84" s="43">
        <v>75.88</v>
      </c>
      <c r="K84" s="32">
        <f>I84*50%+J84*50%</f>
        <v>73.539999999999992</v>
      </c>
      <c r="L84" s="9" t="s">
        <v>22</v>
      </c>
      <c r="M84" s="3"/>
    </row>
    <row r="85" spans="1:13" s="14" customFormat="1">
      <c r="A85" s="2">
        <v>88</v>
      </c>
      <c r="B85" s="27"/>
      <c r="C85" s="29"/>
      <c r="D85" s="2" t="s">
        <v>224</v>
      </c>
      <c r="E85" s="3" t="s">
        <v>225</v>
      </c>
      <c r="F85" s="2" t="s">
        <v>218</v>
      </c>
      <c r="G85" s="2" t="s">
        <v>120</v>
      </c>
      <c r="H85" s="13" t="s">
        <v>223</v>
      </c>
      <c r="I85" s="40">
        <f>H85/2</f>
        <v>71.2</v>
      </c>
      <c r="J85" s="43">
        <v>74.34</v>
      </c>
      <c r="K85" s="32">
        <f>I85*50%+J85*50%</f>
        <v>72.77000000000001</v>
      </c>
      <c r="L85" s="9" t="s">
        <v>143</v>
      </c>
      <c r="M85" s="3"/>
    </row>
    <row r="86" spans="1:13" ht="14.25">
      <c r="A86" s="4">
        <v>89</v>
      </c>
      <c r="B86" s="4">
        <v>36</v>
      </c>
      <c r="C86" s="4">
        <v>1</v>
      </c>
      <c r="D86" s="4" t="s">
        <v>226</v>
      </c>
      <c r="E86" s="4" t="s">
        <v>227</v>
      </c>
      <c r="F86" s="4" t="s">
        <v>218</v>
      </c>
      <c r="G86" s="4" t="s">
        <v>228</v>
      </c>
      <c r="H86" s="5">
        <v>113.1</v>
      </c>
      <c r="I86" s="38">
        <f t="shared" si="11"/>
        <v>56.55</v>
      </c>
      <c r="J86" s="39">
        <v>78.3</v>
      </c>
      <c r="K86" s="31">
        <f t="shared" si="4"/>
        <v>67.424999999999997</v>
      </c>
      <c r="L86" s="6" t="s">
        <v>66</v>
      </c>
      <c r="M86" s="7" t="s">
        <v>16</v>
      </c>
    </row>
    <row r="87" spans="1:13" ht="14.25">
      <c r="A87" s="2">
        <v>90</v>
      </c>
      <c r="B87" s="25">
        <v>37</v>
      </c>
      <c r="C87" s="25">
        <v>1</v>
      </c>
      <c r="D87" s="2" t="s">
        <v>229</v>
      </c>
      <c r="E87" s="2" t="s">
        <v>230</v>
      </c>
      <c r="F87" s="2" t="s">
        <v>218</v>
      </c>
      <c r="G87" s="2" t="s">
        <v>231</v>
      </c>
      <c r="H87" s="8">
        <v>121.3</v>
      </c>
      <c r="I87" s="40">
        <f>H87/2</f>
        <v>60.65</v>
      </c>
      <c r="J87" s="43">
        <v>74.459999999999994</v>
      </c>
      <c r="K87" s="32">
        <f>I87*50%+J87*50%</f>
        <v>67.554999999999993</v>
      </c>
      <c r="L87" s="9" t="s">
        <v>66</v>
      </c>
      <c r="M87" s="10" t="s">
        <v>16</v>
      </c>
    </row>
    <row r="88" spans="1:13">
      <c r="A88" s="2">
        <v>91</v>
      </c>
      <c r="B88" s="26"/>
      <c r="C88" s="26"/>
      <c r="D88" s="2" t="s">
        <v>232</v>
      </c>
      <c r="E88" s="2" t="s">
        <v>233</v>
      </c>
      <c r="F88" s="2" t="s">
        <v>218</v>
      </c>
      <c r="G88" s="2" t="s">
        <v>231</v>
      </c>
      <c r="H88" s="8">
        <v>106</v>
      </c>
      <c r="I88" s="40">
        <f>H88/2</f>
        <v>53</v>
      </c>
      <c r="J88" s="43">
        <v>76.44</v>
      </c>
      <c r="K88" s="32">
        <f>I88*50%+J88*50%</f>
        <v>64.72</v>
      </c>
      <c r="L88" s="9" t="s">
        <v>19</v>
      </c>
      <c r="M88" s="2"/>
    </row>
    <row r="89" spans="1:13">
      <c r="A89" s="2">
        <v>92</v>
      </c>
      <c r="B89" s="27"/>
      <c r="C89" s="26"/>
      <c r="D89" s="2" t="s">
        <v>234</v>
      </c>
      <c r="E89" s="2" t="s">
        <v>235</v>
      </c>
      <c r="F89" s="2" t="s">
        <v>218</v>
      </c>
      <c r="G89" s="2" t="s">
        <v>231</v>
      </c>
      <c r="H89" s="8">
        <v>108</v>
      </c>
      <c r="I89" s="40">
        <f>H89/2</f>
        <v>54</v>
      </c>
      <c r="J89" s="43">
        <v>73.58</v>
      </c>
      <c r="K89" s="32">
        <f>I89*50%+J89*50%</f>
        <v>63.79</v>
      </c>
      <c r="L89" s="9" t="s">
        <v>22</v>
      </c>
      <c r="M89" s="2"/>
    </row>
    <row r="90" spans="1:13" ht="14.25">
      <c r="A90" s="4">
        <v>93</v>
      </c>
      <c r="B90" s="21">
        <v>38</v>
      </c>
      <c r="C90" s="21">
        <v>1</v>
      </c>
      <c r="D90" s="4" t="s">
        <v>236</v>
      </c>
      <c r="E90" s="4" t="s">
        <v>237</v>
      </c>
      <c r="F90" s="4" t="s">
        <v>218</v>
      </c>
      <c r="G90" s="4" t="s">
        <v>238</v>
      </c>
      <c r="H90" s="5">
        <v>105.3</v>
      </c>
      <c r="I90" s="38">
        <f t="shared" si="11"/>
        <v>52.65</v>
      </c>
      <c r="J90" s="42">
        <v>75.78</v>
      </c>
      <c r="K90" s="31">
        <f t="shared" si="4"/>
        <v>64.215000000000003</v>
      </c>
      <c r="L90" s="6" t="s">
        <v>66</v>
      </c>
      <c r="M90" s="7" t="s">
        <v>16</v>
      </c>
    </row>
    <row r="91" spans="1:13">
      <c r="A91" s="4">
        <v>94</v>
      </c>
      <c r="B91" s="22"/>
      <c r="C91" s="22"/>
      <c r="D91" s="4" t="s">
        <v>239</v>
      </c>
      <c r="E91" s="4" t="s">
        <v>240</v>
      </c>
      <c r="F91" s="4" t="s">
        <v>218</v>
      </c>
      <c r="G91" s="4" t="s">
        <v>238</v>
      </c>
      <c r="H91" s="5">
        <v>103.6</v>
      </c>
      <c r="I91" s="38">
        <f t="shared" si="11"/>
        <v>51.8</v>
      </c>
      <c r="J91" s="42">
        <v>76.260000000000005</v>
      </c>
      <c r="K91" s="31">
        <f t="shared" si="4"/>
        <v>64.03</v>
      </c>
      <c r="L91" s="6" t="s">
        <v>19</v>
      </c>
      <c r="M91" s="4"/>
    </row>
    <row r="92" spans="1:13">
      <c r="A92" s="4">
        <v>95</v>
      </c>
      <c r="B92" s="23"/>
      <c r="C92" s="22"/>
      <c r="D92" s="4" t="s">
        <v>241</v>
      </c>
      <c r="E92" s="4" t="s">
        <v>242</v>
      </c>
      <c r="F92" s="4" t="s">
        <v>218</v>
      </c>
      <c r="G92" s="4" t="s">
        <v>238</v>
      </c>
      <c r="H92" s="5">
        <v>94.5</v>
      </c>
      <c r="I92" s="38">
        <f>H92/2</f>
        <v>47.25</v>
      </c>
      <c r="J92" s="39" t="s">
        <v>54</v>
      </c>
      <c r="K92" s="31">
        <f>I92*50%</f>
        <v>23.625</v>
      </c>
      <c r="L92" s="6" t="s">
        <v>22</v>
      </c>
      <c r="M92" s="4"/>
    </row>
    <row r="93" spans="1:13" ht="14.25">
      <c r="A93" s="2">
        <v>96</v>
      </c>
      <c r="B93" s="25">
        <v>39</v>
      </c>
      <c r="C93" s="25">
        <v>1</v>
      </c>
      <c r="D93" s="2" t="s">
        <v>243</v>
      </c>
      <c r="E93" s="2" t="s">
        <v>244</v>
      </c>
      <c r="F93" s="2" t="s">
        <v>218</v>
      </c>
      <c r="G93" s="2" t="s">
        <v>129</v>
      </c>
      <c r="H93" s="8">
        <v>71.599999999999994</v>
      </c>
      <c r="I93" s="40">
        <f>H93</f>
        <v>71.599999999999994</v>
      </c>
      <c r="J93" s="43">
        <v>78.2</v>
      </c>
      <c r="K93" s="32">
        <f t="shared" si="4"/>
        <v>74.900000000000006</v>
      </c>
      <c r="L93" s="9" t="s">
        <v>66</v>
      </c>
      <c r="M93" s="10" t="s">
        <v>16</v>
      </c>
    </row>
    <row r="94" spans="1:13">
      <c r="A94" s="2">
        <v>97</v>
      </c>
      <c r="B94" s="26"/>
      <c r="C94" s="26"/>
      <c r="D94" s="2" t="s">
        <v>245</v>
      </c>
      <c r="E94" s="2" t="s">
        <v>246</v>
      </c>
      <c r="F94" s="2" t="s">
        <v>218</v>
      </c>
      <c r="G94" s="2" t="s">
        <v>129</v>
      </c>
      <c r="H94" s="8">
        <v>70.3</v>
      </c>
      <c r="I94" s="40">
        <f>H94</f>
        <v>70.3</v>
      </c>
      <c r="J94" s="43">
        <v>76.7</v>
      </c>
      <c r="K94" s="32">
        <f t="shared" si="4"/>
        <v>73.5</v>
      </c>
      <c r="L94" s="9" t="s">
        <v>19</v>
      </c>
      <c r="M94" s="2"/>
    </row>
    <row r="95" spans="1:13">
      <c r="A95" s="2">
        <v>98</v>
      </c>
      <c r="B95" s="27"/>
      <c r="C95" s="26"/>
      <c r="D95" s="2" t="s">
        <v>247</v>
      </c>
      <c r="E95" s="2" t="s">
        <v>248</v>
      </c>
      <c r="F95" s="2" t="s">
        <v>218</v>
      </c>
      <c r="G95" s="2" t="s">
        <v>129</v>
      </c>
      <c r="H95" s="8">
        <v>63.6</v>
      </c>
      <c r="I95" s="40">
        <f t="shared" ref="I95" si="13">H95</f>
        <v>63.6</v>
      </c>
      <c r="J95" s="43">
        <v>79.3</v>
      </c>
      <c r="K95" s="32">
        <f t="shared" si="4"/>
        <v>71.45</v>
      </c>
      <c r="L95" s="9" t="s">
        <v>22</v>
      </c>
      <c r="M95" s="2"/>
    </row>
    <row r="96" spans="1:13" ht="14.25">
      <c r="A96" s="4">
        <v>99</v>
      </c>
      <c r="B96" s="21">
        <v>40</v>
      </c>
      <c r="C96" s="21">
        <v>1</v>
      </c>
      <c r="D96" s="4" t="s">
        <v>249</v>
      </c>
      <c r="E96" s="4" t="s">
        <v>250</v>
      </c>
      <c r="F96" s="4" t="s">
        <v>251</v>
      </c>
      <c r="G96" s="4" t="s">
        <v>252</v>
      </c>
      <c r="H96" s="5">
        <v>138.69999999999999</v>
      </c>
      <c r="I96" s="38">
        <f t="shared" ref="I96:I108" si="14">H96/2</f>
        <v>69.349999999999994</v>
      </c>
      <c r="J96" s="39">
        <v>78.36</v>
      </c>
      <c r="K96" s="31">
        <f t="shared" ref="K96:K103" si="15">I96*50%+J96*50%</f>
        <v>73.85499999999999</v>
      </c>
      <c r="L96" s="6" t="s">
        <v>66</v>
      </c>
      <c r="M96" s="7" t="s">
        <v>16</v>
      </c>
    </row>
    <row r="97" spans="1:13">
      <c r="A97" s="4">
        <v>100</v>
      </c>
      <c r="B97" s="22"/>
      <c r="C97" s="22"/>
      <c r="D97" s="4" t="s">
        <v>253</v>
      </c>
      <c r="E97" s="4" t="s">
        <v>254</v>
      </c>
      <c r="F97" s="4" t="s">
        <v>251</v>
      </c>
      <c r="G97" s="4" t="s">
        <v>252</v>
      </c>
      <c r="H97" s="5">
        <v>142</v>
      </c>
      <c r="I97" s="38">
        <f t="shared" si="14"/>
        <v>71</v>
      </c>
      <c r="J97" s="39">
        <v>75.52</v>
      </c>
      <c r="K97" s="31">
        <f t="shared" si="15"/>
        <v>73.259999999999991</v>
      </c>
      <c r="L97" s="6" t="s">
        <v>19</v>
      </c>
      <c r="M97" s="4"/>
    </row>
    <row r="98" spans="1:13">
      <c r="A98" s="4">
        <v>101</v>
      </c>
      <c r="B98" s="23"/>
      <c r="C98" s="22"/>
      <c r="D98" s="4" t="s">
        <v>255</v>
      </c>
      <c r="E98" s="4" t="s">
        <v>256</v>
      </c>
      <c r="F98" s="4" t="s">
        <v>251</v>
      </c>
      <c r="G98" s="4" t="s">
        <v>252</v>
      </c>
      <c r="H98" s="5">
        <v>139</v>
      </c>
      <c r="I98" s="38">
        <f t="shared" si="14"/>
        <v>69.5</v>
      </c>
      <c r="J98" s="39">
        <v>76.2</v>
      </c>
      <c r="K98" s="31">
        <f t="shared" si="15"/>
        <v>72.849999999999994</v>
      </c>
      <c r="L98" s="6" t="s">
        <v>22</v>
      </c>
      <c r="M98" s="4"/>
    </row>
    <row r="99" spans="1:13" ht="14.25">
      <c r="A99" s="2">
        <v>102</v>
      </c>
      <c r="B99" s="25">
        <v>43</v>
      </c>
      <c r="C99" s="29">
        <v>2</v>
      </c>
      <c r="D99" s="2" t="s">
        <v>257</v>
      </c>
      <c r="E99" s="2" t="s">
        <v>258</v>
      </c>
      <c r="F99" s="2" t="s">
        <v>251</v>
      </c>
      <c r="G99" s="2" t="s">
        <v>259</v>
      </c>
      <c r="H99" s="8">
        <v>136.30000000000001</v>
      </c>
      <c r="I99" s="40">
        <f t="shared" si="14"/>
        <v>68.150000000000006</v>
      </c>
      <c r="J99" s="43">
        <v>79.459999999999994</v>
      </c>
      <c r="K99" s="32">
        <f t="shared" si="15"/>
        <v>73.805000000000007</v>
      </c>
      <c r="L99" s="9" t="s">
        <v>66</v>
      </c>
      <c r="M99" s="10" t="s">
        <v>16</v>
      </c>
    </row>
    <row r="100" spans="1:13" ht="14.25">
      <c r="A100" s="2">
        <v>103</v>
      </c>
      <c r="B100" s="26"/>
      <c r="C100" s="29"/>
      <c r="D100" s="2" t="s">
        <v>260</v>
      </c>
      <c r="E100" s="2" t="s">
        <v>261</v>
      </c>
      <c r="F100" s="2" t="s">
        <v>251</v>
      </c>
      <c r="G100" s="2" t="s">
        <v>259</v>
      </c>
      <c r="H100" s="8">
        <v>132.30000000000001</v>
      </c>
      <c r="I100" s="40">
        <f t="shared" si="14"/>
        <v>66.150000000000006</v>
      </c>
      <c r="J100" s="43">
        <v>75.8</v>
      </c>
      <c r="K100" s="32">
        <f t="shared" si="15"/>
        <v>70.974999999999994</v>
      </c>
      <c r="L100" s="9" t="s">
        <v>19</v>
      </c>
      <c r="M100" s="10" t="s">
        <v>16</v>
      </c>
    </row>
    <row r="101" spans="1:13">
      <c r="A101" s="2">
        <v>104</v>
      </c>
      <c r="B101" s="26"/>
      <c r="C101" s="29"/>
      <c r="D101" s="2" t="s">
        <v>262</v>
      </c>
      <c r="E101" s="2" t="s">
        <v>263</v>
      </c>
      <c r="F101" s="2" t="s">
        <v>251</v>
      </c>
      <c r="G101" s="2" t="s">
        <v>259</v>
      </c>
      <c r="H101" s="8">
        <v>129.19999999999999</v>
      </c>
      <c r="I101" s="40">
        <f t="shared" si="14"/>
        <v>64.599999999999994</v>
      </c>
      <c r="J101" s="43">
        <v>75.72</v>
      </c>
      <c r="K101" s="32">
        <f t="shared" si="15"/>
        <v>70.16</v>
      </c>
      <c r="L101" s="9" t="s">
        <v>22</v>
      </c>
      <c r="M101" s="2"/>
    </row>
    <row r="102" spans="1:13">
      <c r="A102" s="2">
        <v>105</v>
      </c>
      <c r="B102" s="26"/>
      <c r="C102" s="29"/>
      <c r="D102" s="2" t="s">
        <v>264</v>
      </c>
      <c r="E102" s="2" t="s">
        <v>265</v>
      </c>
      <c r="F102" s="2" t="s">
        <v>251</v>
      </c>
      <c r="G102" s="2" t="s">
        <v>259</v>
      </c>
      <c r="H102" s="8">
        <v>127.6</v>
      </c>
      <c r="I102" s="40">
        <f t="shared" si="14"/>
        <v>63.8</v>
      </c>
      <c r="J102" s="43">
        <v>75.84</v>
      </c>
      <c r="K102" s="32">
        <f t="shared" si="15"/>
        <v>69.819999999999993</v>
      </c>
      <c r="L102" s="9" t="s">
        <v>143</v>
      </c>
      <c r="M102" s="2"/>
    </row>
    <row r="103" spans="1:13">
      <c r="A103" s="2">
        <v>106</v>
      </c>
      <c r="B103" s="26"/>
      <c r="C103" s="29"/>
      <c r="D103" s="2" t="s">
        <v>266</v>
      </c>
      <c r="E103" s="2" t="s">
        <v>267</v>
      </c>
      <c r="F103" s="2" t="s">
        <v>251</v>
      </c>
      <c r="G103" s="2" t="s">
        <v>259</v>
      </c>
      <c r="H103" s="8">
        <v>126.4</v>
      </c>
      <c r="I103" s="40">
        <f t="shared" si="14"/>
        <v>63.2</v>
      </c>
      <c r="J103" s="43">
        <v>69.400000000000006</v>
      </c>
      <c r="K103" s="32">
        <f t="shared" si="15"/>
        <v>66.300000000000011</v>
      </c>
      <c r="L103" s="9" t="s">
        <v>146</v>
      </c>
      <c r="M103" s="2"/>
    </row>
    <row r="104" spans="1:13">
      <c r="A104" s="2">
        <v>107</v>
      </c>
      <c r="B104" s="27"/>
      <c r="C104" s="29"/>
      <c r="D104" s="2" t="s">
        <v>268</v>
      </c>
      <c r="E104" s="2" t="s">
        <v>269</v>
      </c>
      <c r="F104" s="2" t="s">
        <v>251</v>
      </c>
      <c r="G104" s="2" t="s">
        <v>259</v>
      </c>
      <c r="H104" s="8">
        <v>139.9</v>
      </c>
      <c r="I104" s="40">
        <f t="shared" si="14"/>
        <v>69.95</v>
      </c>
      <c r="J104" s="41" t="s">
        <v>54</v>
      </c>
      <c r="K104" s="32">
        <f>I104*50%</f>
        <v>34.975000000000001</v>
      </c>
      <c r="L104" s="9" t="s">
        <v>149</v>
      </c>
      <c r="M104" s="2"/>
    </row>
    <row r="105" spans="1:13" ht="14.25">
      <c r="A105" s="4">
        <v>108</v>
      </c>
      <c r="B105" s="21">
        <v>44</v>
      </c>
      <c r="C105" s="22">
        <v>2</v>
      </c>
      <c r="D105" s="4" t="s">
        <v>270</v>
      </c>
      <c r="E105" s="4" t="s">
        <v>271</v>
      </c>
      <c r="F105" s="4" t="s">
        <v>272</v>
      </c>
      <c r="G105" s="4" t="s">
        <v>120</v>
      </c>
      <c r="H105" s="5">
        <v>147.4</v>
      </c>
      <c r="I105" s="38">
        <f t="shared" si="14"/>
        <v>73.7</v>
      </c>
      <c r="J105" s="39">
        <v>78.760000000000005</v>
      </c>
      <c r="K105" s="31">
        <f>I105*50%+J105*50%</f>
        <v>76.23</v>
      </c>
      <c r="L105" s="6" t="s">
        <v>66</v>
      </c>
      <c r="M105" s="7" t="s">
        <v>16</v>
      </c>
    </row>
    <row r="106" spans="1:13" ht="14.25">
      <c r="A106" s="4">
        <v>109</v>
      </c>
      <c r="B106" s="22"/>
      <c r="C106" s="22"/>
      <c r="D106" s="4" t="s">
        <v>273</v>
      </c>
      <c r="E106" s="4" t="s">
        <v>274</v>
      </c>
      <c r="F106" s="4" t="s">
        <v>272</v>
      </c>
      <c r="G106" s="4" t="s">
        <v>120</v>
      </c>
      <c r="H106" s="5">
        <v>141.19999999999999</v>
      </c>
      <c r="I106" s="38">
        <f t="shared" si="14"/>
        <v>70.599999999999994</v>
      </c>
      <c r="J106" s="39">
        <v>77.94</v>
      </c>
      <c r="K106" s="31">
        <f>I106*50%+J106*50%</f>
        <v>74.27</v>
      </c>
      <c r="L106" s="6" t="s">
        <v>19</v>
      </c>
      <c r="M106" s="7" t="s">
        <v>16</v>
      </c>
    </row>
    <row r="107" spans="1:13">
      <c r="A107" s="4">
        <v>110</v>
      </c>
      <c r="B107" s="22"/>
      <c r="C107" s="22"/>
      <c r="D107" s="4" t="s">
        <v>275</v>
      </c>
      <c r="E107" s="4" t="s">
        <v>276</v>
      </c>
      <c r="F107" s="4" t="s">
        <v>272</v>
      </c>
      <c r="G107" s="4" t="s">
        <v>120</v>
      </c>
      <c r="H107" s="5">
        <v>143.5</v>
      </c>
      <c r="I107" s="38">
        <f t="shared" si="14"/>
        <v>71.75</v>
      </c>
      <c r="J107" s="39">
        <v>73.099999999999994</v>
      </c>
      <c r="K107" s="31">
        <f>I107*50%+J107*50%</f>
        <v>72.424999999999997</v>
      </c>
      <c r="L107" s="6" t="s">
        <v>22</v>
      </c>
      <c r="M107" s="4"/>
    </row>
    <row r="108" spans="1:13">
      <c r="A108" s="4">
        <v>111</v>
      </c>
      <c r="B108" s="23"/>
      <c r="C108" s="23"/>
      <c r="D108" s="15" t="s">
        <v>277</v>
      </c>
      <c r="E108" s="4" t="s">
        <v>278</v>
      </c>
      <c r="F108" s="4" t="s">
        <v>272</v>
      </c>
      <c r="G108" s="4" t="s">
        <v>120</v>
      </c>
      <c r="H108" s="5">
        <v>148.9</v>
      </c>
      <c r="I108" s="38">
        <f t="shared" si="14"/>
        <v>74.45</v>
      </c>
      <c r="J108" s="44" t="s">
        <v>54</v>
      </c>
      <c r="K108" s="31">
        <f>I108*50%</f>
        <v>37.225000000000001</v>
      </c>
      <c r="L108" s="6" t="s">
        <v>143</v>
      </c>
      <c r="M108" s="4"/>
    </row>
    <row r="109" spans="1:13" ht="14.25">
      <c r="A109" s="2">
        <v>112</v>
      </c>
      <c r="B109" s="25">
        <v>45</v>
      </c>
      <c r="C109" s="25">
        <v>1</v>
      </c>
      <c r="D109" s="2" t="s">
        <v>279</v>
      </c>
      <c r="E109" s="2" t="s">
        <v>280</v>
      </c>
      <c r="F109" s="2" t="s">
        <v>272</v>
      </c>
      <c r="G109" s="2" t="s">
        <v>281</v>
      </c>
      <c r="H109" s="8">
        <v>75.5</v>
      </c>
      <c r="I109" s="40">
        <f>H109</f>
        <v>75.5</v>
      </c>
      <c r="J109" s="41">
        <v>80.44</v>
      </c>
      <c r="K109" s="32">
        <f>I109*50%+J109*50%</f>
        <v>77.97</v>
      </c>
      <c r="L109" s="9" t="s">
        <v>66</v>
      </c>
      <c r="M109" s="10" t="s">
        <v>16</v>
      </c>
    </row>
    <row r="110" spans="1:13">
      <c r="A110" s="2">
        <v>113</v>
      </c>
      <c r="B110" s="26"/>
      <c r="C110" s="26"/>
      <c r="D110" s="2" t="s">
        <v>282</v>
      </c>
      <c r="E110" s="2" t="s">
        <v>283</v>
      </c>
      <c r="F110" s="2" t="s">
        <v>272</v>
      </c>
      <c r="G110" s="2" t="s">
        <v>281</v>
      </c>
      <c r="H110" s="8">
        <v>68.5</v>
      </c>
      <c r="I110" s="40">
        <f>H110</f>
        <v>68.5</v>
      </c>
      <c r="J110" s="41">
        <v>81.06</v>
      </c>
      <c r="K110" s="32">
        <f>I110*50%+J110*50%</f>
        <v>74.78</v>
      </c>
      <c r="L110" s="9" t="s">
        <v>19</v>
      </c>
      <c r="M110" s="2"/>
    </row>
    <row r="111" spans="1:13">
      <c r="A111" s="2">
        <v>114</v>
      </c>
      <c r="B111" s="27"/>
      <c r="C111" s="26"/>
      <c r="D111" s="2" t="s">
        <v>284</v>
      </c>
      <c r="E111" s="2" t="s">
        <v>285</v>
      </c>
      <c r="F111" s="2" t="s">
        <v>272</v>
      </c>
      <c r="G111" s="2" t="s">
        <v>281</v>
      </c>
      <c r="H111" s="8">
        <v>71.5</v>
      </c>
      <c r="I111" s="40">
        <f>H111</f>
        <v>71.5</v>
      </c>
      <c r="J111" s="41" t="s">
        <v>54</v>
      </c>
      <c r="K111" s="32">
        <f>I111*50%</f>
        <v>35.75</v>
      </c>
      <c r="L111" s="9" t="s">
        <v>22</v>
      </c>
      <c r="M111" s="2"/>
    </row>
    <row r="112" spans="1:13" ht="14.25">
      <c r="A112" s="4">
        <v>115</v>
      </c>
      <c r="B112" s="21">
        <v>46</v>
      </c>
      <c r="C112" s="21">
        <v>1</v>
      </c>
      <c r="D112" s="4" t="s">
        <v>286</v>
      </c>
      <c r="E112" s="4" t="s">
        <v>287</v>
      </c>
      <c r="F112" s="4" t="s">
        <v>272</v>
      </c>
      <c r="G112" s="4" t="s">
        <v>288</v>
      </c>
      <c r="H112" s="5">
        <v>155.4</v>
      </c>
      <c r="I112" s="38">
        <f t="shared" si="11"/>
        <v>77.7</v>
      </c>
      <c r="J112" s="39">
        <v>78.84</v>
      </c>
      <c r="K112" s="31">
        <f t="shared" ref="K112:K116" si="16">I112*50%+J112*50%</f>
        <v>78.27000000000001</v>
      </c>
      <c r="L112" s="6" t="s">
        <v>66</v>
      </c>
      <c r="M112" s="7" t="s">
        <v>16</v>
      </c>
    </row>
    <row r="113" spans="1:13">
      <c r="A113" s="4">
        <v>116</v>
      </c>
      <c r="B113" s="22"/>
      <c r="C113" s="22"/>
      <c r="D113" s="4" t="s">
        <v>289</v>
      </c>
      <c r="E113" s="4" t="s">
        <v>290</v>
      </c>
      <c r="F113" s="4" t="s">
        <v>272</v>
      </c>
      <c r="G113" s="4" t="s">
        <v>288</v>
      </c>
      <c r="H113" s="5">
        <v>146.30000000000001</v>
      </c>
      <c r="I113" s="38">
        <f t="shared" si="11"/>
        <v>73.150000000000006</v>
      </c>
      <c r="J113" s="39">
        <v>76.28</v>
      </c>
      <c r="K113" s="31">
        <f t="shared" si="16"/>
        <v>74.715000000000003</v>
      </c>
      <c r="L113" s="6" t="s">
        <v>19</v>
      </c>
      <c r="M113" s="4"/>
    </row>
    <row r="114" spans="1:13">
      <c r="A114" s="4">
        <v>117</v>
      </c>
      <c r="B114" s="23"/>
      <c r="C114" s="22"/>
      <c r="D114" s="4" t="s">
        <v>291</v>
      </c>
      <c r="E114" s="11" t="s">
        <v>292</v>
      </c>
      <c r="F114" s="4" t="s">
        <v>272</v>
      </c>
      <c r="G114" s="4" t="s">
        <v>288</v>
      </c>
      <c r="H114" s="5">
        <v>139.69999999999999</v>
      </c>
      <c r="I114" s="38">
        <f t="shared" si="11"/>
        <v>69.849999999999994</v>
      </c>
      <c r="J114" s="39">
        <v>77.38</v>
      </c>
      <c r="K114" s="31">
        <f t="shared" si="16"/>
        <v>73.614999999999995</v>
      </c>
      <c r="L114" s="6" t="s">
        <v>22</v>
      </c>
      <c r="M114" s="4"/>
    </row>
    <row r="115" spans="1:13" ht="14.25">
      <c r="A115" s="2">
        <v>118</v>
      </c>
      <c r="B115" s="25">
        <v>47</v>
      </c>
      <c r="C115" s="25">
        <v>1</v>
      </c>
      <c r="D115" s="2" t="s">
        <v>293</v>
      </c>
      <c r="E115" s="2" t="s">
        <v>294</v>
      </c>
      <c r="F115" s="2" t="s">
        <v>272</v>
      </c>
      <c r="G115" s="2" t="s">
        <v>295</v>
      </c>
      <c r="H115" s="8">
        <v>74</v>
      </c>
      <c r="I115" s="40">
        <f>H115</f>
        <v>74</v>
      </c>
      <c r="J115" s="41">
        <v>84.28</v>
      </c>
      <c r="K115" s="32">
        <f t="shared" si="16"/>
        <v>79.14</v>
      </c>
      <c r="L115" s="9" t="s">
        <v>66</v>
      </c>
      <c r="M115" s="10" t="s">
        <v>16</v>
      </c>
    </row>
    <row r="116" spans="1:13">
      <c r="A116" s="2">
        <v>119</v>
      </c>
      <c r="B116" s="26"/>
      <c r="C116" s="26"/>
      <c r="D116" s="2" t="s">
        <v>296</v>
      </c>
      <c r="E116" s="2" t="s">
        <v>297</v>
      </c>
      <c r="F116" s="2" t="s">
        <v>272</v>
      </c>
      <c r="G116" s="2" t="s">
        <v>295</v>
      </c>
      <c r="H116" s="8">
        <v>73.3</v>
      </c>
      <c r="I116" s="40">
        <f t="shared" ref="I116:I117" si="17">H116</f>
        <v>73.3</v>
      </c>
      <c r="J116" s="41">
        <v>78.48</v>
      </c>
      <c r="K116" s="32">
        <f t="shared" si="16"/>
        <v>75.89</v>
      </c>
      <c r="L116" s="9" t="s">
        <v>19</v>
      </c>
      <c r="M116" s="2"/>
    </row>
    <row r="117" spans="1:13">
      <c r="A117" s="2">
        <v>120</v>
      </c>
      <c r="B117" s="27"/>
      <c r="C117" s="26"/>
      <c r="D117" s="2" t="s">
        <v>298</v>
      </c>
      <c r="E117" s="2" t="s">
        <v>299</v>
      </c>
      <c r="F117" s="2" t="s">
        <v>272</v>
      </c>
      <c r="G117" s="2" t="s">
        <v>295</v>
      </c>
      <c r="H117" s="8">
        <v>71.5</v>
      </c>
      <c r="I117" s="40">
        <f t="shared" si="17"/>
        <v>71.5</v>
      </c>
      <c r="J117" s="41" t="s">
        <v>54</v>
      </c>
      <c r="K117" s="32">
        <f>I117*50%</f>
        <v>35.75</v>
      </c>
      <c r="L117" s="9" t="s">
        <v>22</v>
      </c>
      <c r="M117" s="2"/>
    </row>
    <row r="118" spans="1:13" ht="14.25">
      <c r="A118" s="4">
        <v>121</v>
      </c>
      <c r="B118" s="21">
        <v>48</v>
      </c>
      <c r="C118" s="21">
        <v>2</v>
      </c>
      <c r="D118" s="4" t="s">
        <v>300</v>
      </c>
      <c r="E118" s="4" t="s">
        <v>301</v>
      </c>
      <c r="F118" s="4" t="s">
        <v>302</v>
      </c>
      <c r="G118" s="4" t="s">
        <v>303</v>
      </c>
      <c r="H118" s="5">
        <v>127.9</v>
      </c>
      <c r="I118" s="38">
        <f t="shared" ref="I118:I126" si="18">H118/2</f>
        <v>63.95</v>
      </c>
      <c r="J118" s="39">
        <v>77.52</v>
      </c>
      <c r="K118" s="31">
        <f>I118*50%+J118*50%</f>
        <v>70.734999999999999</v>
      </c>
      <c r="L118" s="6" t="s">
        <v>66</v>
      </c>
      <c r="M118" s="7" t="s">
        <v>16</v>
      </c>
    </row>
    <row r="119" spans="1:13" ht="14.25">
      <c r="A119" s="4">
        <v>122</v>
      </c>
      <c r="B119" s="22"/>
      <c r="C119" s="22"/>
      <c r="D119" s="4" t="s">
        <v>304</v>
      </c>
      <c r="E119" s="4" t="s">
        <v>305</v>
      </c>
      <c r="F119" s="4" t="s">
        <v>302</v>
      </c>
      <c r="G119" s="4" t="s">
        <v>303</v>
      </c>
      <c r="H119" s="5">
        <v>115.4</v>
      </c>
      <c r="I119" s="38">
        <f t="shared" si="18"/>
        <v>57.7</v>
      </c>
      <c r="J119" s="39">
        <v>83.22</v>
      </c>
      <c r="K119" s="31">
        <f>I119*50%+J119*50%</f>
        <v>70.460000000000008</v>
      </c>
      <c r="L119" s="6" t="s">
        <v>69</v>
      </c>
      <c r="M119" s="7" t="s">
        <v>16</v>
      </c>
    </row>
    <row r="120" spans="1:13">
      <c r="A120" s="4">
        <v>123</v>
      </c>
      <c r="B120" s="22"/>
      <c r="C120" s="22"/>
      <c r="D120" s="4" t="s">
        <v>306</v>
      </c>
      <c r="E120" s="4" t="s">
        <v>307</v>
      </c>
      <c r="F120" s="4" t="s">
        <v>302</v>
      </c>
      <c r="G120" s="4" t="s">
        <v>303</v>
      </c>
      <c r="H120" s="5">
        <v>113</v>
      </c>
      <c r="I120" s="38">
        <f t="shared" si="18"/>
        <v>56.5</v>
      </c>
      <c r="J120" s="39">
        <v>76.739999999999995</v>
      </c>
      <c r="K120" s="31">
        <f>I120*50%+J120*50%</f>
        <v>66.62</v>
      </c>
      <c r="L120" s="6" t="s">
        <v>72</v>
      </c>
      <c r="M120" s="4"/>
    </row>
    <row r="121" spans="1:13">
      <c r="A121" s="4">
        <v>124</v>
      </c>
      <c r="B121" s="22"/>
      <c r="C121" s="22"/>
      <c r="D121" s="4" t="s">
        <v>308</v>
      </c>
      <c r="E121" s="4" t="s">
        <v>309</v>
      </c>
      <c r="F121" s="4" t="s">
        <v>302</v>
      </c>
      <c r="G121" s="4" t="s">
        <v>303</v>
      </c>
      <c r="H121" s="5">
        <v>113.2</v>
      </c>
      <c r="I121" s="38">
        <f t="shared" si="18"/>
        <v>56.6</v>
      </c>
      <c r="J121" s="39">
        <v>74.48</v>
      </c>
      <c r="K121" s="31">
        <f>I121*50%+J121*50%</f>
        <v>65.540000000000006</v>
      </c>
      <c r="L121" s="6" t="s">
        <v>143</v>
      </c>
      <c r="M121" s="4"/>
    </row>
    <row r="122" spans="1:13">
      <c r="A122" s="4">
        <v>125</v>
      </c>
      <c r="B122" s="22"/>
      <c r="C122" s="22"/>
      <c r="D122" s="4" t="s">
        <v>310</v>
      </c>
      <c r="E122" s="4" t="s">
        <v>311</v>
      </c>
      <c r="F122" s="4" t="s">
        <v>302</v>
      </c>
      <c r="G122" s="4" t="s">
        <v>303</v>
      </c>
      <c r="H122" s="5">
        <v>109.8</v>
      </c>
      <c r="I122" s="38">
        <f t="shared" si="18"/>
        <v>54.9</v>
      </c>
      <c r="J122" s="39">
        <v>73.099999999999994</v>
      </c>
      <c r="K122" s="31">
        <f>I122*50%+J122*50%</f>
        <v>64</v>
      </c>
      <c r="L122" s="6" t="s">
        <v>146</v>
      </c>
      <c r="M122" s="4"/>
    </row>
    <row r="123" spans="1:13">
      <c r="A123" s="4">
        <v>126</v>
      </c>
      <c r="B123" s="23"/>
      <c r="C123" s="23"/>
      <c r="D123" s="4" t="s">
        <v>312</v>
      </c>
      <c r="E123" s="4" t="s">
        <v>313</v>
      </c>
      <c r="F123" s="4" t="s">
        <v>302</v>
      </c>
      <c r="G123" s="4" t="s">
        <v>303</v>
      </c>
      <c r="H123" s="5">
        <v>111.9</v>
      </c>
      <c r="I123" s="38">
        <f t="shared" si="18"/>
        <v>55.95</v>
      </c>
      <c r="J123" s="39" t="s">
        <v>54</v>
      </c>
      <c r="K123" s="31">
        <f>I123*50%</f>
        <v>27.975000000000001</v>
      </c>
      <c r="L123" s="6" t="s">
        <v>149</v>
      </c>
      <c r="M123" s="4"/>
    </row>
    <row r="124" spans="1:13" ht="14.25">
      <c r="A124" s="2">
        <v>127</v>
      </c>
      <c r="B124" s="25">
        <v>49</v>
      </c>
      <c r="C124" s="25">
        <v>1</v>
      </c>
      <c r="D124" s="2" t="s">
        <v>314</v>
      </c>
      <c r="E124" s="2" t="s">
        <v>315</v>
      </c>
      <c r="F124" s="2" t="s">
        <v>302</v>
      </c>
      <c r="G124" s="2" t="s">
        <v>316</v>
      </c>
      <c r="H124" s="8">
        <v>119.8</v>
      </c>
      <c r="I124" s="40">
        <f t="shared" si="18"/>
        <v>59.9</v>
      </c>
      <c r="J124" s="41">
        <v>77.44</v>
      </c>
      <c r="K124" s="32">
        <f>I124*50%+J124*50%</f>
        <v>68.67</v>
      </c>
      <c r="L124" s="9" t="s">
        <v>66</v>
      </c>
      <c r="M124" s="10" t="s">
        <v>16</v>
      </c>
    </row>
    <row r="125" spans="1:13">
      <c r="A125" s="2">
        <v>128</v>
      </c>
      <c r="B125" s="26"/>
      <c r="C125" s="26"/>
      <c r="D125" s="2" t="s">
        <v>317</v>
      </c>
      <c r="E125" s="2" t="s">
        <v>318</v>
      </c>
      <c r="F125" s="2" t="s">
        <v>302</v>
      </c>
      <c r="G125" s="2" t="s">
        <v>316</v>
      </c>
      <c r="H125" s="8">
        <v>103.9</v>
      </c>
      <c r="I125" s="40">
        <f t="shared" si="18"/>
        <v>51.95</v>
      </c>
      <c r="J125" s="41">
        <v>80.739999999999995</v>
      </c>
      <c r="K125" s="32">
        <f>I125*50%+J125*50%</f>
        <v>66.344999999999999</v>
      </c>
      <c r="L125" s="9" t="s">
        <v>69</v>
      </c>
      <c r="M125" s="2"/>
    </row>
    <row r="126" spans="1:13">
      <c r="A126" s="2">
        <v>129</v>
      </c>
      <c r="B126" s="27"/>
      <c r="C126" s="27"/>
      <c r="D126" s="2" t="s">
        <v>319</v>
      </c>
      <c r="E126" s="2" t="s">
        <v>320</v>
      </c>
      <c r="F126" s="2" t="s">
        <v>302</v>
      </c>
      <c r="G126" s="2" t="s">
        <v>316</v>
      </c>
      <c r="H126" s="8">
        <v>116.2</v>
      </c>
      <c r="I126" s="40">
        <f t="shared" si="18"/>
        <v>58.1</v>
      </c>
      <c r="J126" s="41">
        <v>74.36</v>
      </c>
      <c r="K126" s="32">
        <f>I126*50%+J126*50%</f>
        <v>66.23</v>
      </c>
      <c r="L126" s="9" t="s">
        <v>72</v>
      </c>
      <c r="M126" s="2"/>
    </row>
  </sheetData>
  <mergeCells count="73">
    <mergeCell ref="B115:B117"/>
    <mergeCell ref="C115:C117"/>
    <mergeCell ref="B118:B123"/>
    <mergeCell ref="C118:C123"/>
    <mergeCell ref="B124:B126"/>
    <mergeCell ref="C124:C126"/>
    <mergeCell ref="B105:B108"/>
    <mergeCell ref="C105:C108"/>
    <mergeCell ref="B109:B111"/>
    <mergeCell ref="C109:C111"/>
    <mergeCell ref="B112:B114"/>
    <mergeCell ref="C112:C114"/>
    <mergeCell ref="B93:B95"/>
    <mergeCell ref="C93:C95"/>
    <mergeCell ref="B96:B98"/>
    <mergeCell ref="C96:C98"/>
    <mergeCell ref="B99:B104"/>
    <mergeCell ref="C99:C104"/>
    <mergeCell ref="B82:B85"/>
    <mergeCell ref="C82:C85"/>
    <mergeCell ref="B87:B89"/>
    <mergeCell ref="C87:C89"/>
    <mergeCell ref="B90:B92"/>
    <mergeCell ref="C90:C92"/>
    <mergeCell ref="B73:B75"/>
    <mergeCell ref="C73:C75"/>
    <mergeCell ref="B76:B78"/>
    <mergeCell ref="C76:C78"/>
    <mergeCell ref="B79:B81"/>
    <mergeCell ref="C79:C81"/>
    <mergeCell ref="B64:B66"/>
    <mergeCell ref="C64:C66"/>
    <mergeCell ref="B67:B69"/>
    <mergeCell ref="C67:C69"/>
    <mergeCell ref="B70:B72"/>
    <mergeCell ref="C70:C72"/>
    <mergeCell ref="B49:B57"/>
    <mergeCell ref="C49:C57"/>
    <mergeCell ref="B58:B60"/>
    <mergeCell ref="C58:C60"/>
    <mergeCell ref="B61:B63"/>
    <mergeCell ref="C61:C63"/>
    <mergeCell ref="B39:B41"/>
    <mergeCell ref="C39:C41"/>
    <mergeCell ref="B43:B45"/>
    <mergeCell ref="C43:C45"/>
    <mergeCell ref="B46:B48"/>
    <mergeCell ref="C46:C48"/>
    <mergeCell ref="B30:B32"/>
    <mergeCell ref="C30:C32"/>
    <mergeCell ref="B33:B35"/>
    <mergeCell ref="C33:C35"/>
    <mergeCell ref="B36:B38"/>
    <mergeCell ref="C36:C38"/>
    <mergeCell ref="B21:B23"/>
    <mergeCell ref="C21:C23"/>
    <mergeCell ref="B24:B26"/>
    <mergeCell ref="C24:C26"/>
    <mergeCell ref="B27:B29"/>
    <mergeCell ref="C27:C29"/>
    <mergeCell ref="B12:B14"/>
    <mergeCell ref="C12:C14"/>
    <mergeCell ref="B15:B17"/>
    <mergeCell ref="C15:C17"/>
    <mergeCell ref="B18:B20"/>
    <mergeCell ref="C18:C20"/>
    <mergeCell ref="B9:B11"/>
    <mergeCell ref="C9:C11"/>
    <mergeCell ref="A1:M1"/>
    <mergeCell ref="B3:B5"/>
    <mergeCell ref="C3:C5"/>
    <mergeCell ref="B6:B8"/>
    <mergeCell ref="C6:C8"/>
  </mergeCells>
  <phoneticPr fontId="3" type="noConversion"/>
  <pageMargins left="0.7" right="0.7" top="0.75" bottom="0.75" header="0.3" footer="0.3"/>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面试成绩和进入体检人员名单（第一批）</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2022-01-22T08:20:43Z</dcterms:created>
  <dcterms:modified xsi:type="dcterms:W3CDTF">2022-01-22T08:45:11Z</dcterms:modified>
</cp:coreProperties>
</file>